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heckCompatibility="1"/>
  <mc:AlternateContent xmlns:mc="http://schemas.openxmlformats.org/markup-compatibility/2006">
    <mc:Choice Requires="x15">
      <x15ac:absPath xmlns:x15ac="http://schemas.microsoft.com/office/spreadsheetml/2010/11/ac" url="\\srvfile\Souteze\VS\7790s - MMN - Bílý pavilon - nábytek\3. Profil zadavatele\"/>
    </mc:Choice>
  </mc:AlternateContent>
  <xr:revisionPtr revIDLastSave="0" documentId="13_ncr:1_{993753E2-E9C7-4F5A-9702-7B1800CFEEE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rnutí " sheetId="4" r:id="rId1"/>
    <sheet name="Tabulka1.NP" sheetId="1" r:id="rId2"/>
    <sheet name="Tabulka 2.NP" sheetId="2" r:id="rId3"/>
    <sheet name="Tabulka 3.NP" sheetId="3" r:id="rId4"/>
  </sheets>
  <definedNames>
    <definedName name="_xlnm.Print_Area" localSheetId="0">'shrnutí '!$A$1:$L$53</definedName>
    <definedName name="_xlnm.Print_Area" localSheetId="2">'Tabulka 2.NP'!$A$1:$AI$50</definedName>
    <definedName name="_xlnm.Print_Area" localSheetId="3">'Tabulka 3.NP'!$A$1:$AE$50</definedName>
    <definedName name="_xlnm.Print_Area" localSheetId="1">Tabulka1.NP!$A$1:$AM$50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9" i="3" l="1"/>
  <c r="D39" i="2"/>
  <c r="D30" i="3"/>
  <c r="D30" i="1"/>
  <c r="D48" i="2"/>
  <c r="D30" i="2"/>
  <c r="D5" i="1"/>
  <c r="D6" i="1"/>
  <c r="D7" i="1"/>
  <c r="D8" i="1"/>
  <c r="D9" i="1"/>
  <c r="D10" i="1"/>
  <c r="D11" i="1"/>
  <c r="D12" i="1"/>
  <c r="D13" i="1"/>
  <c r="D14" i="1"/>
  <c r="D15" i="1"/>
  <c r="D17" i="1"/>
  <c r="D18" i="1"/>
  <c r="D19" i="1"/>
  <c r="D20" i="1"/>
  <c r="D21" i="1"/>
  <c r="D22" i="1"/>
  <c r="D23" i="1"/>
  <c r="D24" i="1"/>
  <c r="D25" i="1"/>
  <c r="D27" i="1"/>
  <c r="D28" i="1"/>
  <c r="D29" i="1"/>
  <c r="D31" i="1"/>
  <c r="D32" i="1"/>
  <c r="D33" i="1"/>
  <c r="D34" i="1"/>
  <c r="D35" i="1"/>
  <c r="D36" i="1"/>
  <c r="D37" i="1"/>
  <c r="D39" i="1"/>
  <c r="F39" i="4" s="1"/>
  <c r="E39" i="4" s="1"/>
  <c r="D48" i="1"/>
  <c r="D47" i="1"/>
  <c r="D46" i="1"/>
  <c r="D45" i="1"/>
  <c r="D43" i="1"/>
  <c r="D42" i="1"/>
  <c r="D41" i="1"/>
  <c r="D48" i="3"/>
  <c r="D47" i="3"/>
  <c r="D46" i="3"/>
  <c r="D45" i="3"/>
  <c r="D43" i="3"/>
  <c r="D42" i="3"/>
  <c r="D41" i="3"/>
  <c r="D38" i="3"/>
  <c r="D37" i="3"/>
  <c r="D36" i="3"/>
  <c r="D35" i="3"/>
  <c r="D34" i="3"/>
  <c r="D33" i="3"/>
  <c r="D32" i="3"/>
  <c r="D31" i="3"/>
  <c r="D29" i="3"/>
  <c r="D28" i="3"/>
  <c r="D27" i="3"/>
  <c r="D25" i="3"/>
  <c r="D24" i="3"/>
  <c r="D23" i="3"/>
  <c r="D22" i="3"/>
  <c r="D21" i="3"/>
  <c r="D20" i="3"/>
  <c r="D19" i="3"/>
  <c r="D18" i="3"/>
  <c r="D17" i="3"/>
  <c r="D15" i="3"/>
  <c r="D14" i="3"/>
  <c r="D13" i="3"/>
  <c r="D12" i="3"/>
  <c r="D11" i="3"/>
  <c r="D10" i="3"/>
  <c r="D9" i="3"/>
  <c r="D8" i="3"/>
  <c r="D7" i="3"/>
  <c r="D6" i="3"/>
  <c r="D5" i="3"/>
  <c r="D41" i="2"/>
  <c r="D38" i="2"/>
  <c r="D37" i="2"/>
  <c r="D35" i="2"/>
  <c r="D34" i="2"/>
  <c r="D33" i="2"/>
  <c r="D32" i="2"/>
  <c r="D31" i="2"/>
  <c r="D28" i="2"/>
  <c r="D29" i="2"/>
  <c r="D27" i="2"/>
  <c r="F28" i="4" l="1"/>
  <c r="E28" i="4" s="1"/>
  <c r="D49" i="3"/>
  <c r="F30" i="4"/>
  <c r="E30" i="4" s="1"/>
  <c r="F31" i="4"/>
  <c r="E31" i="4" s="1"/>
  <c r="F34" i="4"/>
  <c r="E34" i="4" s="1"/>
  <c r="F41" i="4"/>
  <c r="E41" i="4" s="1"/>
  <c r="F35" i="4"/>
  <c r="E35" i="4" s="1"/>
  <c r="D23" i="2"/>
  <c r="D22" i="2"/>
  <c r="D21" i="2"/>
  <c r="D20" i="2"/>
  <c r="D18" i="2" l="1"/>
  <c r="D17" i="2"/>
  <c r="D38" i="1"/>
  <c r="D49" i="1" s="1"/>
  <c r="D15" i="2"/>
  <c r="D19" i="2"/>
  <c r="D24" i="2"/>
  <c r="D25" i="2"/>
  <c r="D36" i="2"/>
  <c r="F36" i="4" l="1"/>
  <c r="E36" i="4" s="1"/>
  <c r="F20" i="4"/>
  <c r="E20" i="4" s="1"/>
  <c r="F38" i="4"/>
  <c r="E38" i="4" s="1"/>
  <c r="F37" i="4"/>
  <c r="E37" i="4" s="1"/>
  <c r="F17" i="4"/>
  <c r="E17" i="4" s="1"/>
  <c r="F18" i="4"/>
  <c r="E18" i="4" s="1"/>
  <c r="F33" i="4"/>
  <c r="E33" i="4" s="1"/>
  <c r="F15" i="4"/>
  <c r="E15" i="4" s="1"/>
  <c r="F32" i="4"/>
  <c r="E32" i="4" s="1"/>
  <c r="F21" i="4"/>
  <c r="E21" i="4" s="1"/>
  <c r="F19" i="4"/>
  <c r="E19" i="4" s="1"/>
  <c r="F29" i="4"/>
  <c r="E29" i="4" s="1"/>
  <c r="F27" i="4"/>
  <c r="E27" i="4" s="1"/>
  <c r="F25" i="4"/>
  <c r="E25" i="4" s="1"/>
  <c r="F24" i="4"/>
  <c r="E24" i="4" s="1"/>
  <c r="F23" i="4"/>
  <c r="E23" i="4" s="1"/>
  <c r="F22" i="4"/>
  <c r="E22" i="4" s="1"/>
  <c r="D14" i="2"/>
  <c r="D13" i="2"/>
  <c r="D12" i="2"/>
  <c r="D11" i="2"/>
  <c r="D10" i="2"/>
  <c r="D9" i="2"/>
  <c r="D8" i="2"/>
  <c r="D7" i="2"/>
  <c r="D6" i="2"/>
  <c r="D5" i="2"/>
  <c r="D47" i="2"/>
  <c r="D46" i="2"/>
  <c r="D45" i="2"/>
  <c r="D43" i="2"/>
  <c r="D42" i="2"/>
  <c r="F14" i="4" l="1"/>
  <c r="E14" i="4" s="1"/>
  <c r="F13" i="4"/>
  <c r="E13" i="4" s="1"/>
  <c r="F8" i="4"/>
  <c r="E8" i="4" s="1"/>
  <c r="D49" i="2"/>
  <c r="F50" i="4" s="1"/>
  <c r="F6" i="4"/>
  <c r="E6" i="4" s="1"/>
  <c r="F43" i="4"/>
  <c r="E43" i="4" s="1"/>
  <c r="F7" i="4"/>
  <c r="E7" i="4" s="1"/>
  <c r="F45" i="4"/>
  <c r="E45" i="4" s="1"/>
  <c r="F42" i="4"/>
  <c r="E42" i="4" s="1"/>
  <c r="F10" i="4"/>
  <c r="E10" i="4" s="1"/>
  <c r="F11" i="4"/>
  <c r="E11" i="4" s="1"/>
  <c r="F46" i="4"/>
  <c r="E46" i="4" s="1"/>
  <c r="F47" i="4"/>
  <c r="E47" i="4" s="1"/>
  <c r="F48" i="4"/>
  <c r="E48" i="4" s="1"/>
  <c r="F12" i="4"/>
  <c r="E12" i="4" s="1"/>
  <c r="F9" i="4"/>
  <c r="E9" i="4" s="1"/>
  <c r="F5" i="4"/>
  <c r="E5" i="4" s="1"/>
  <c r="E51" i="4" l="1"/>
  <c r="F49" i="4"/>
</calcChain>
</file>

<file path=xl/sharedStrings.xml><?xml version="1.0" encoding="utf-8"?>
<sst xmlns="http://schemas.openxmlformats.org/spreadsheetml/2006/main" count="606" uniqueCount="264">
  <si>
    <t>1.01</t>
  </si>
  <si>
    <t>1.02</t>
  </si>
  <si>
    <t>1.03</t>
  </si>
  <si>
    <t>1.04</t>
  </si>
  <si>
    <t>1.05</t>
  </si>
  <si>
    <t>1.06</t>
  </si>
  <si>
    <t>1.07</t>
  </si>
  <si>
    <t>1.08</t>
  </si>
  <si>
    <t>1.09</t>
  </si>
  <si>
    <t>1.10</t>
  </si>
  <si>
    <t>1.11</t>
  </si>
  <si>
    <t>1.12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</si>
  <si>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</si>
  <si>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</si>
  <si>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</si>
  <si>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</si>
  <si>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</si>
  <si>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</si>
  <si>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</si>
  <si>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</si>
  <si>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</si>
  <si>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</si>
  <si>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</si>
  <si>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</si>
  <si>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</si>
  <si>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</si>
  <si>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</si>
  <si>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</si>
  <si>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</si>
  <si>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</si>
  <si>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</si>
  <si>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</si>
  <si>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</si>
  <si>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ZÁDVEŘÍ</t>
  </si>
  <si>
    <t>CHODBA</t>
  </si>
  <si>
    <t>SCHODIŠTĚ</t>
  </si>
  <si>
    <t>VÝTAHOVÁ ŠACHTA</t>
  </si>
  <si>
    <t>NÁZEV MÍSTNOSTI</t>
  </si>
  <si>
    <t>OZNAČENÍ MÍSTNOSTI</t>
  </si>
  <si>
    <t>NÁZEV</t>
  </si>
  <si>
    <t>CELKEM KS</t>
  </si>
  <si>
    <t>ČÍSELNÉ OZNAČENÍ</t>
  </si>
  <si>
    <t>MNOŽSTVÍ V JEDNOTLIVÝCH MÍSTNOSTECH</t>
  </si>
  <si>
    <t>1.NP</t>
  </si>
  <si>
    <t>ČEKÁRNA</t>
  </si>
  <si>
    <t>SKLAD</t>
  </si>
  <si>
    <t>DESINFEKČNÍ MÍSTNOST</t>
  </si>
  <si>
    <t>ÚKLID</t>
  </si>
  <si>
    <t>WC MUŽI</t>
  </si>
  <si>
    <t>WC ŽENY</t>
  </si>
  <si>
    <t>WC PERSONÁL MUŽI</t>
  </si>
  <si>
    <t>WC PERSONÁL ŽENY</t>
  </si>
  <si>
    <t>MÍSTNOST PRO ÚKLID</t>
  </si>
  <si>
    <t>CELOTĚLOVÁ VODOLÉČBA</t>
  </si>
  <si>
    <t>VODOLÉČBA KONČETIN</t>
  </si>
  <si>
    <t>ULTRAZVUK ELEKTRO RÁZOVÁ VLNA</t>
  </si>
  <si>
    <t>LASER</t>
  </si>
  <si>
    <t>KRYO A  INKONTINENCE</t>
  </si>
  <si>
    <t>MAGNET</t>
  </si>
  <si>
    <t>LYMFO</t>
  </si>
  <si>
    <t>MOTODLAHA</t>
  </si>
  <si>
    <t>INDIVIDUÁLNÍ AMBULANCE</t>
  </si>
  <si>
    <t>DENNÍ MÍSTNOST</t>
  </si>
  <si>
    <t>AMBULANCE, VYŠETŘOVNA</t>
  </si>
  <si>
    <t xml:space="preserve">RECEPCE </t>
  </si>
  <si>
    <t>LOGOPEDIE</t>
  </si>
  <si>
    <t>ROZVODNA</t>
  </si>
  <si>
    <t>2.NP</t>
  </si>
  <si>
    <t>2.01</t>
  </si>
  <si>
    <t>2.02</t>
  </si>
  <si>
    <t>2.03</t>
  </si>
  <si>
    <t>2.04</t>
  </si>
  <si>
    <t>2.05</t>
  </si>
  <si>
    <t>2.06</t>
  </si>
  <si>
    <t>2.07</t>
  </si>
  <si>
    <t>2.08</t>
  </si>
  <si>
    <t>2.09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</si>
  <si>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</si>
  <si>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</si>
  <si>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</si>
  <si>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</si>
  <si>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</si>
  <si>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</si>
  <si>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</si>
  <si>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</si>
  <si>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</si>
  <si>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</si>
  <si>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</si>
  <si>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</si>
  <si>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</si>
  <si>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</si>
  <si>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</si>
  <si>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</si>
  <si>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</si>
  <si>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</si>
  <si>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</si>
  <si>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</si>
  <si>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</si>
  <si>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VÝTAH</t>
  </si>
  <si>
    <t>ROBOTICKÁ REHABILITACE</t>
  </si>
  <si>
    <t>CVIČEBNA</t>
  </si>
  <si>
    <t>ERGO-TERAPEUTICKÁ DÍLNA</t>
  </si>
  <si>
    <t>SPOLEČENSKÁ MÍSTNOST/CHYTRÁ TELOCVIČNA</t>
  </si>
  <si>
    <t>NÁCVIKOVÁ MÍSTNOST</t>
  </si>
  <si>
    <t>PSYCHOLOG</t>
  </si>
  <si>
    <t>LÉKAŘSKÝ POKOJ</t>
  </si>
  <si>
    <t>JIŽNÍ TERASA</t>
  </si>
  <si>
    <t>SPOJOVACÍ KRČEK</t>
  </si>
  <si>
    <t>SEVERNÍ TERASA</t>
  </si>
  <si>
    <t>3.01</t>
  </si>
  <si>
    <t>3.02</t>
  </si>
  <si>
    <t>3.03</t>
  </si>
  <si>
    <t>3.04</t>
  </si>
  <si>
    <t>3.05</t>
  </si>
  <si>
    <t>3.06</t>
  </si>
  <si>
    <t>3.07</t>
  </si>
  <si>
    <t>3.08</t>
  </si>
  <si>
    <t>3.09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</si>
  <si>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</si>
  <si>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</si>
  <si>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</si>
  <si>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</si>
  <si>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</si>
  <si>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</si>
  <si>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</si>
  <si>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</si>
  <si>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</si>
  <si>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</si>
  <si>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</si>
  <si>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</si>
  <si>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</si>
  <si>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</si>
  <si>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</si>
  <si>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</si>
  <si>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</si>
  <si>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</si>
  <si>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ŠATNA Č.1</t>
  </si>
  <si>
    <t>SPRCHY Č. 1</t>
  </si>
  <si>
    <t>SPRCHY Č.2</t>
  </si>
  <si>
    <t>ŠATNA Č. 2</t>
  </si>
  <si>
    <t>ŠATNA Č. 3</t>
  </si>
  <si>
    <t>ŠATNA Č. 4</t>
  </si>
  <si>
    <t>ŠATNA Č. 5</t>
  </si>
  <si>
    <t>ŠATNA Č. 6</t>
  </si>
  <si>
    <t>ŠATNA Č. 7</t>
  </si>
  <si>
    <t>ŠATNA Č. 8</t>
  </si>
  <si>
    <t>STROJOVNA</t>
  </si>
  <si>
    <t>SPRCHY Č. 3</t>
  </si>
  <si>
    <t>SPRCHY Č. 4</t>
  </si>
  <si>
    <t>SPRCHY Č. 5</t>
  </si>
  <si>
    <t>SPRCHY Č. 6</t>
  </si>
  <si>
    <t>SPRCHY Č. 7</t>
  </si>
  <si>
    <t>SPRCHY Č. 8</t>
  </si>
  <si>
    <t xml:space="preserve">SKLAD </t>
  </si>
  <si>
    <t>PŮDNÍ PROSTOR BEZ VYUŽITÍ</t>
  </si>
  <si>
    <t>STOLOVÁ ZÁSTĚNA</t>
  </si>
  <si>
    <t>KANCELÁŘSKÝ STŮL</t>
  </si>
  <si>
    <t>120x60</t>
  </si>
  <si>
    <t>OTEVŘENÁ POLICOVÁ SKŘÍŇ 1</t>
  </si>
  <si>
    <t>OTEVŘENÁ POLICOVÁ SKŘÍŇ 2</t>
  </si>
  <si>
    <t>OTEVŘENÁ POLICOVÁ SKŘÍŇ 3</t>
  </si>
  <si>
    <t>OTEVŘENÁ POLICOVÁ SKŘÍŇ 4</t>
  </si>
  <si>
    <t>OTEVŘENÁ POLICOVÁ SKŘÍŇ 5</t>
  </si>
  <si>
    <t>OTEVŘENÁ POLICOVÁ SKŘÍŇ 6</t>
  </si>
  <si>
    <t>KANCELÁŘSKÝ STŮL L</t>
  </si>
  <si>
    <t>PRACOVNÍ STŮL</t>
  </si>
  <si>
    <t>OTEVŘENÁ POLICOVÁ SKŘÍŇ 7</t>
  </si>
  <si>
    <t>KNIHOVNA</t>
  </si>
  <si>
    <t>OTEVŘENÁ POLICOVÁ SKŘÍŇ 8</t>
  </si>
  <si>
    <t>OTEVŘENÁ POLICOVÁ SKŘÍŇ 9</t>
  </si>
  <si>
    <t>POJÍZDNÝ KONTEJNER</t>
  </si>
  <si>
    <t>ZÁVĚSNÁ SKŘÍŇKA POD UMYVADLO</t>
  </si>
  <si>
    <t>ZÁVĚSNÁ SKŘÍŇKA POD UMYVADLO 2</t>
  </si>
  <si>
    <t>47,4x40,8x40,8</t>
  </si>
  <si>
    <t>SKŘÍŇ POLICOVÁ VYSOKÁ DĚLENÁ + BOXY</t>
  </si>
  <si>
    <t xml:space="preserve">KANCELÁŘSKÝ STŮL </t>
  </si>
  <si>
    <t>1 x průchodka na lévé straně</t>
  </si>
  <si>
    <t>1x průchodka na lévé straně</t>
  </si>
  <si>
    <t>ŽEBŘINY</t>
  </si>
  <si>
    <t>CENTRUM REHABILITAČNÍ PÉČE NEMOCNICE SEMILY, MMN  a.s. - Nemocnice Semily</t>
  </si>
  <si>
    <t>41001 Z</t>
  </si>
  <si>
    <t>41002 O</t>
  </si>
  <si>
    <t>41002 O - B</t>
  </si>
  <si>
    <t>41003 O</t>
  </si>
  <si>
    <t>41004 O</t>
  </si>
  <si>
    <t>41005 Z</t>
  </si>
  <si>
    <t>41006 Z</t>
  </si>
  <si>
    <t>41007 Z</t>
  </si>
  <si>
    <t xml:space="preserve">SKŘÍŇ POLICOVÁ VYŠŠÍ  </t>
  </si>
  <si>
    <t>SKŘÍŇKA POLICOVÁ NÍZKÁ</t>
  </si>
  <si>
    <t>SKŘÍNKA POLICOVÁ NÍZKÁ  bez polic</t>
  </si>
  <si>
    <t xml:space="preserve">ROZMĚRY (cm) Š X V X HL </t>
  </si>
  <si>
    <t>135x185x40</t>
  </si>
  <si>
    <t>80X65X40</t>
  </si>
  <si>
    <t>47,4x55.8x40,8</t>
  </si>
  <si>
    <t>225x155x50</t>
  </si>
  <si>
    <t>80x65x40</t>
  </si>
  <si>
    <t>42x63x45</t>
  </si>
  <si>
    <t>80x132x60</t>
  </si>
  <si>
    <t>120x60x40</t>
  </si>
  <si>
    <t>41008 O</t>
  </si>
  <si>
    <t>41009 O</t>
  </si>
  <si>
    <t>SKŘÍŇ POLICOVÁ VYSOKÁ DĚLENÁ</t>
  </si>
  <si>
    <t>80 x185x40</t>
  </si>
  <si>
    <t>41010 O</t>
  </si>
  <si>
    <t>50X65X40</t>
  </si>
  <si>
    <t>42001 O</t>
  </si>
  <si>
    <t>atyp</t>
  </si>
  <si>
    <t>RECEPCE STŮL</t>
  </si>
  <si>
    <t>stoly</t>
  </si>
  <si>
    <t>skříně</t>
  </si>
  <si>
    <t>42002 O</t>
  </si>
  <si>
    <t xml:space="preserve"> RECEPČNÍ STŮL</t>
  </si>
  <si>
    <t>140x75x 70</t>
  </si>
  <si>
    <t>120x75x 60</t>
  </si>
  <si>
    <t>42003 O</t>
  </si>
  <si>
    <t>42004 O</t>
  </si>
  <si>
    <t>42005 O</t>
  </si>
  <si>
    <t>42006 O</t>
  </si>
  <si>
    <t>42007 O</t>
  </si>
  <si>
    <t>85x75X85</t>
  </si>
  <si>
    <t>50x65x40</t>
  </si>
  <si>
    <t>80x185x40</t>
  </si>
  <si>
    <t>180x75X70</t>
  </si>
  <si>
    <t xml:space="preserve">ZÁVĚSNÁ SKŘÍŇ S ODKLÁDACÍMI BOXY </t>
  </si>
  <si>
    <t>80x100x30</t>
  </si>
  <si>
    <t>otevřené police</t>
  </si>
  <si>
    <t>80x57x30</t>
  </si>
  <si>
    <t>police</t>
  </si>
  <si>
    <t>85x45,4x30</t>
  </si>
  <si>
    <t>120x10,2x25</t>
  </si>
  <si>
    <t>73,4X73,4X30</t>
  </si>
  <si>
    <t>80X65,4X30</t>
  </si>
  <si>
    <t>120x103,2x25</t>
  </si>
  <si>
    <t>105,7x90x25</t>
  </si>
  <si>
    <t>OTEVŘENÁ POLICE</t>
  </si>
  <si>
    <t>210x36,6x40</t>
  </si>
  <si>
    <t>108,3x37,3x25</t>
  </si>
  <si>
    <t>SESTAVA PROSKLENÉ VSTUPNÍ STĚNY DO RECEPCE</t>
  </si>
  <si>
    <t>44002 Z</t>
  </si>
  <si>
    <t>kuchyně</t>
  </si>
  <si>
    <t>73,4x180,8x30</t>
  </si>
  <si>
    <t>jiné</t>
  </si>
  <si>
    <t>109,2x37,6x25</t>
  </si>
  <si>
    <t>73,4x37,6x25</t>
  </si>
  <si>
    <t>CELKEM CENA VŠECHNA  PATRA</t>
  </si>
  <si>
    <t>POLIČKA</t>
  </si>
  <si>
    <t>PŘIDANÁ DVÍŘKA A BOKY</t>
  </si>
  <si>
    <t>40x57</t>
  </si>
  <si>
    <t xml:space="preserve">kontrolní součet součtů položek v jednotlivých patrech </t>
  </si>
  <si>
    <t>kontrolní součet souhrnných  položek</t>
  </si>
  <si>
    <t>60x25x18,6</t>
  </si>
  <si>
    <t>KUCHYŇSKÁ SESTAVA  1</t>
  </si>
  <si>
    <t>KUCHYŇSKÁ SESTAVA  2</t>
  </si>
  <si>
    <t>70X65,4X30</t>
  </si>
  <si>
    <t xml:space="preserve">cena za jednotku včetně dopravy a montáže bez DPH  </t>
  </si>
  <si>
    <t>objem 120 - 140 l,  orient. rozměry  v - 81 cm, š - 59,6, hl. -  54,5 cm</t>
  </si>
  <si>
    <t xml:space="preserve">Lednice </t>
  </si>
  <si>
    <t>Mikrovlnná trouba</t>
  </si>
  <si>
    <t xml:space="preserve">objem 22 l (+-10%) orient.  rozměry  v 38,2 cm, š - 59,5 cm, hl. 32 cm </t>
  </si>
  <si>
    <t>SOUPIS DODÁVEK - ZAKÁZKOVÁ VÝROBA</t>
  </si>
  <si>
    <t>kontrolní součet</t>
  </si>
  <si>
    <t xml:space="preserve">CENA VČETNĚ DOPRAVY A MONTÁŽE BEZ DPH -  SHRNUTÍ PRO VŠECHNA PATRA </t>
  </si>
  <si>
    <t>CELKEM ks VŠECHNA PATRA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</si>
</sst>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&quot;Kč&quot;_-;\-* #,##0\ &quot;Kč&quot;_-;_-* &quot;-&quot;??\ &quot;Kč&quot;_-;_-@_-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20"/>
      <color theme="1"/>
      <name val="Calibri"/>
      <family val="2"/>
      <charset val="238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15" fillId="0" borderId="10" applyNumberFormat="0" applyFill="0" applyAlignment="0" applyProtection="0"/>
    <xf numFmtId="0" fontId="12" fillId="6" borderId="8" applyNumberFormat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5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1" fillId="7" borderId="9" applyNumberFormat="0" applyFont="0" applyAlignment="0" applyProtection="0"/>
    <xf numFmtId="0" fontId="11" fillId="0" borderId="7" applyNumberFormat="0" applyFill="0" applyAlignment="0" applyProtection="0"/>
    <xf numFmtId="0" fontId="6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8" fillId="4" borderId="5" applyNumberFormat="0" applyAlignment="0" applyProtection="0"/>
    <xf numFmtId="0" fontId="10" fillId="5" borderId="5" applyNumberFormat="0" applyAlignment="0" applyProtection="0"/>
    <xf numFmtId="0" fontId="9" fillId="5" borderId="6" applyNumberFormat="0" applyAlignment="0" applyProtection="0"/>
    <xf numFmtId="0" fontId="14" fillId="0" borderId="0" applyNumberFormat="0" applyFill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</cellStyleXfs>
  <cellXfs count="11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textRotation="90" wrapText="1"/>
    </xf>
    <xf numFmtId="0" fontId="0" fillId="0" borderId="1" xfId="0" applyBorder="1" applyAlignment="1">
      <alignment horizontal="center" vertical="center" textRotation="90" wrapText="1"/>
    </xf>
    <xf numFmtId="0" fontId="18" fillId="0" borderId="1" xfId="0" applyFont="1" applyBorder="1" applyAlignment="1">
      <alignment horizontal="center" vertical="center" textRotation="90" wrapText="1"/>
    </xf>
    <xf numFmtId="0" fontId="19" fillId="0" borderId="1" xfId="0" applyFont="1" applyBorder="1" applyAlignment="1">
      <alignment horizontal="center" vertical="center" wrapText="1"/>
    </xf>
    <xf numFmtId="17" fontId="0" fillId="0" borderId="1" xfId="0" applyNumberFormat="1" applyBorder="1" applyAlignment="1">
      <alignment horizontal="center" vertical="center" textRotation="90" wrapText="1"/>
    </xf>
    <xf numFmtId="2" fontId="0" fillId="0" borderId="1" xfId="0" applyNumberFormat="1" applyBorder="1" applyAlignment="1">
      <alignment horizontal="center" vertical="center" textRotation="90" wrapText="1"/>
    </xf>
    <xf numFmtId="16" fontId="0" fillId="0" borderId="1" xfId="0" quotePrefix="1" applyNumberFormat="1" applyBorder="1" applyAlignment="1">
      <alignment horizontal="center" vertical="center" textRotation="90" wrapText="1"/>
    </xf>
    <xf numFmtId="16" fontId="18" fillId="0" borderId="1" xfId="0" quotePrefix="1" applyNumberFormat="1" applyFont="1" applyBorder="1" applyAlignment="1">
      <alignment horizontal="center" vertical="center" textRotation="90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6" fontId="0" fillId="0" borderId="1" xfId="0" quotePrefix="1" applyNumberFormat="1" applyBorder="1" applyAlignment="1">
      <alignment horizontal="left" vertical="center" textRotation="90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/>
    </xf>
    <xf numFmtId="17" fontId="0" fillId="0" borderId="1" xfId="0" applyNumberFormat="1" applyBorder="1" applyAlignment="1">
      <alignment horizontal="center" textRotation="90" wrapText="1"/>
    </xf>
    <xf numFmtId="2" fontId="0" fillId="0" borderId="1" xfId="0" applyNumberFormat="1" applyBorder="1" applyAlignment="1">
      <alignment horizontal="center" textRotation="90" wrapText="1"/>
    </xf>
    <xf numFmtId="2" fontId="0" fillId="14" borderId="1" xfId="0" applyNumberFormat="1" applyFill="1" applyBorder="1"/>
    <xf numFmtId="0" fontId="0" fillId="15" borderId="0" xfId="0" applyFill="1"/>
    <xf numFmtId="0" fontId="0" fillId="14" borderId="1" xfId="0" applyFill="1" applyBorder="1" applyAlignment="1">
      <alignment horizontal="left" vertical="top" wrapText="1"/>
    </xf>
    <xf numFmtId="164" fontId="0" fillId="14" borderId="1" xfId="0" applyNumberFormat="1" applyFill="1" applyBorder="1" applyAlignment="1">
      <alignment horizontal="left" vertical="top" wrapText="1"/>
    </xf>
    <xf numFmtId="0" fontId="0" fillId="14" borderId="1" xfId="0" applyFill="1" applyBorder="1"/>
    <xf numFmtId="0" fontId="0" fillId="14" borderId="1" xfId="0" applyFill="1" applyBorder="1" applyAlignment="1">
      <alignment vertical="center" wrapText="1"/>
    </xf>
    <xf numFmtId="0" fontId="0" fillId="14" borderId="1" xfId="0" applyFill="1" applyBorder="1" applyAlignment="1">
      <alignment horizontal="center" vertical="center" wrapText="1"/>
    </xf>
    <xf numFmtId="0" fontId="0" fillId="14" borderId="1" xfId="0" applyFill="1" applyBorder="1" applyAlignment="1">
      <alignment vertical="center"/>
    </xf>
    <xf numFmtId="0" fontId="0" fillId="14" borderId="1" xfId="0" applyFill="1" applyBorder="1" applyAlignment="1">
      <alignment horizontal="center"/>
    </xf>
    <xf numFmtId="0" fontId="0" fillId="14" borderId="1" xfId="0" applyFill="1" applyBorder="1" applyAlignment="1">
      <alignment horizontal="center" vertical="top" wrapText="1"/>
    </xf>
    <xf numFmtId="0" fontId="19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0" fillId="14" borderId="1" xfId="0" applyFill="1" applyBorder="1" applyAlignment="1">
      <alignment horizontal="center" vertical="center"/>
    </xf>
    <xf numFmtId="0" fontId="0" fillId="14" borderId="12" xfId="0" applyFill="1" applyBorder="1" applyAlignment="1">
      <alignment horizontal="center" vertical="center"/>
    </xf>
    <xf numFmtId="0" fontId="0" fillId="14" borderId="13" xfId="0" applyFill="1" applyBorder="1" applyAlignment="1">
      <alignment horizontal="center" vertical="center"/>
    </xf>
    <xf numFmtId="0" fontId="0" fillId="14" borderId="11" xfId="0" applyFill="1" applyBorder="1" applyAlignment="1">
      <alignment horizontal="center" vertical="center"/>
    </xf>
    <xf numFmtId="2" fontId="0" fillId="16" borderId="1" xfId="0" applyNumberFormat="1" applyFill="1" applyBorder="1"/>
    <xf numFmtId="0" fontId="0" fillId="16" borderId="1" xfId="0" applyFill="1" applyBorder="1" applyAlignment="1">
      <alignment horizontal="left" vertical="top" wrapText="1"/>
    </xf>
    <xf numFmtId="0" fontId="0" fillId="16" borderId="1" xfId="0" applyFill="1" applyBorder="1" applyAlignment="1">
      <alignment horizontal="center" vertical="top" wrapText="1"/>
    </xf>
    <xf numFmtId="0" fontId="0" fillId="16" borderId="1" xfId="0" applyFill="1" applyBorder="1" applyAlignment="1">
      <alignment horizontal="center"/>
    </xf>
    <xf numFmtId="0" fontId="0" fillId="16" borderId="1" xfId="0" applyFill="1" applyBorder="1"/>
    <xf numFmtId="0" fontId="0" fillId="16" borderId="0" xfId="0" applyFill="1"/>
    <xf numFmtId="0" fontId="0" fillId="16" borderId="1" xfId="0" applyFill="1" applyBorder="1" applyAlignment="1">
      <alignment horizontal="left" vertical="top"/>
    </xf>
    <xf numFmtId="2" fontId="0" fillId="16" borderId="1" xfId="0" applyNumberFormat="1" applyFill="1" applyBorder="1" applyAlignment="1">
      <alignment wrapText="1"/>
    </xf>
    <xf numFmtId="0" fontId="0" fillId="16" borderId="1" xfId="0" applyFill="1" applyBorder="1" applyAlignment="1">
      <alignment horizontal="right" vertical="top" wrapText="1"/>
    </xf>
    <xf numFmtId="0" fontId="0" fillId="16" borderId="1" xfId="0" applyFill="1" applyBorder="1" applyAlignment="1">
      <alignment horizontal="left"/>
    </xf>
    <xf numFmtId="0" fontId="0" fillId="16" borderId="1" xfId="0" applyFill="1" applyBorder="1" applyAlignment="1">
      <alignment vertical="top" wrapText="1"/>
    </xf>
    <xf numFmtId="0" fontId="0" fillId="16" borderId="1" xfId="0" applyFill="1" applyBorder="1" applyAlignment="1">
      <alignment textRotation="255"/>
    </xf>
    <xf numFmtId="2" fontId="0" fillId="14" borderId="1" xfId="0" applyNumberFormat="1" applyFill="1" applyBorder="1" applyAlignment="1">
      <alignment horizontal="center"/>
    </xf>
    <xf numFmtId="0" fontId="0" fillId="14" borderId="1" xfId="0" applyFill="1" applyBorder="1" applyAlignment="1">
      <alignment horizontal="left"/>
    </xf>
    <xf numFmtId="0" fontId="0" fillId="16" borderId="0" xfId="0" applyFill="1" applyAlignment="1">
      <alignment horizontal="center"/>
    </xf>
    <xf numFmtId="2" fontId="0" fillId="14" borderId="14" xfId="0" applyNumberFormat="1" applyFill="1" applyBorder="1"/>
    <xf numFmtId="0" fontId="0" fillId="14" borderId="14" xfId="0" applyFill="1" applyBorder="1" applyAlignment="1">
      <alignment horizontal="left" vertical="top" wrapText="1"/>
    </xf>
    <xf numFmtId="0" fontId="0" fillId="14" borderId="14" xfId="0" applyFill="1" applyBorder="1" applyAlignment="1">
      <alignment horizontal="center" vertical="top" wrapText="1"/>
    </xf>
    <xf numFmtId="164" fontId="0" fillId="14" borderId="14" xfId="0" applyNumberFormat="1" applyFill="1" applyBorder="1" applyAlignment="1">
      <alignment horizontal="center" vertical="top" wrapText="1"/>
    </xf>
    <xf numFmtId="164" fontId="0" fillId="14" borderId="14" xfId="0" applyNumberFormat="1" applyFill="1" applyBorder="1" applyAlignment="1">
      <alignment horizontal="left" vertical="top" wrapText="1"/>
    </xf>
    <xf numFmtId="0" fontId="0" fillId="14" borderId="14" xfId="0" applyFill="1" applyBorder="1"/>
    <xf numFmtId="0" fontId="0" fillId="16" borderId="15" xfId="0" applyFill="1" applyBorder="1"/>
    <xf numFmtId="0" fontId="0" fillId="14" borderId="1" xfId="0" applyFill="1" applyBorder="1" applyAlignment="1">
      <alignment horizontal="center" vertical="top" textRotation="90" wrapText="1"/>
    </xf>
    <xf numFmtId="0" fontId="20" fillId="16" borderId="1" xfId="0" applyFont="1" applyFill="1" applyBorder="1"/>
    <xf numFmtId="2" fontId="0" fillId="0" borderId="0" xfId="0" applyNumberFormat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top" textRotation="90" wrapText="1"/>
    </xf>
    <xf numFmtId="164" fontId="0" fillId="0" borderId="0" xfId="0" applyNumberFormat="1"/>
    <xf numFmtId="0" fontId="0" fillId="17" borderId="0" xfId="0" applyFill="1"/>
    <xf numFmtId="2" fontId="13" fillId="0" borderId="0" xfId="0" applyNumberFormat="1" applyFont="1"/>
    <xf numFmtId="0" fontId="13" fillId="0" borderId="0" xfId="0" applyFont="1"/>
    <xf numFmtId="0" fontId="21" fillId="16" borderId="0" xfId="0" applyFont="1" applyFill="1" applyAlignment="1">
      <alignment horizontal="left" vertical="top"/>
    </xf>
    <xf numFmtId="0" fontId="21" fillId="0" borderId="0" xfId="0" applyFont="1" applyAlignment="1">
      <alignment horizontal="center"/>
    </xf>
    <xf numFmtId="0" fontId="21" fillId="0" borderId="0" xfId="0" applyFont="1"/>
    <xf numFmtId="0" fontId="21" fillId="16" borderId="17" xfId="0" applyFont="1" applyFill="1" applyBorder="1" applyAlignment="1">
      <alignment horizontal="left" vertical="top"/>
    </xf>
    <xf numFmtId="0" fontId="0" fillId="0" borderId="18" xfId="0" applyBorder="1" applyAlignment="1">
      <alignment horizontal="center"/>
    </xf>
    <xf numFmtId="0" fontId="0" fillId="0" borderId="18" xfId="0" applyBorder="1"/>
    <xf numFmtId="164" fontId="21" fillId="0" borderId="16" xfId="0" applyNumberFormat="1" applyFont="1" applyBorder="1"/>
    <xf numFmtId="0" fontId="0" fillId="0" borderId="19" xfId="0" applyBorder="1"/>
    <xf numFmtId="164" fontId="21" fillId="0" borderId="19" xfId="0" applyNumberFormat="1" applyFont="1" applyBorder="1"/>
    <xf numFmtId="0" fontId="0" fillId="0" borderId="1" xfId="0" applyBorder="1" applyAlignment="1">
      <alignment horizontal="center"/>
    </xf>
    <xf numFmtId="2" fontId="0" fillId="0" borderId="1" xfId="0" applyNumberFormat="1" applyBorder="1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top" textRotation="90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 vertical="top" wrapText="1"/>
    </xf>
    <xf numFmtId="0" fontId="0" fillId="0" borderId="12" xfId="0" applyBorder="1" applyAlignment="1">
      <alignment vertical="center" wrapText="1"/>
    </xf>
    <xf numFmtId="0" fontId="0" fillId="14" borderId="12" xfId="0" applyFill="1" applyBorder="1" applyAlignment="1">
      <alignment vertical="center" wrapText="1"/>
    </xf>
    <xf numFmtId="164" fontId="0" fillId="14" borderId="12" xfId="0" applyNumberFormat="1" applyFill="1" applyBorder="1" applyAlignment="1">
      <alignment vertical="top" wrapText="1"/>
    </xf>
    <xf numFmtId="0" fontId="0" fillId="14" borderId="12" xfId="0" applyFill="1" applyBorder="1" applyAlignment="1">
      <alignment horizontal="center" vertical="top" textRotation="90" wrapText="1"/>
    </xf>
    <xf numFmtId="0" fontId="0" fillId="0" borderId="11" xfId="0" applyBorder="1" applyAlignment="1">
      <alignment horizontal="center" vertical="center" wrapText="1"/>
    </xf>
    <xf numFmtId="0" fontId="0" fillId="14" borderId="11" xfId="0" applyFill="1" applyBorder="1" applyAlignment="1">
      <alignment vertical="center"/>
    </xf>
    <xf numFmtId="0" fontId="0" fillId="16" borderId="11" xfId="0" applyFill="1" applyBorder="1" applyAlignment="1">
      <alignment horizontal="center"/>
    </xf>
    <xf numFmtId="164" fontId="0" fillId="14" borderId="11" xfId="0" applyNumberFormat="1" applyFill="1" applyBorder="1" applyAlignment="1">
      <alignment vertical="top" wrapText="1"/>
    </xf>
    <xf numFmtId="0" fontId="0" fillId="0" borderId="11" xfId="0" applyBorder="1" applyAlignment="1">
      <alignment horizontal="center"/>
    </xf>
    <xf numFmtId="0" fontId="0" fillId="14" borderId="11" xfId="0" applyFill="1" applyBorder="1" applyAlignment="1">
      <alignment horizontal="center" vertical="top" textRotation="90" wrapText="1"/>
    </xf>
    <xf numFmtId="0" fontId="19" fillId="0" borderId="21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14" borderId="23" xfId="0" applyFill="1" applyBorder="1" applyAlignment="1">
      <alignment horizontal="center" vertical="center" wrapText="1"/>
    </xf>
    <xf numFmtId="164" fontId="0" fillId="16" borderId="23" xfId="0" applyNumberFormat="1" applyFill="1" applyBorder="1" applyAlignment="1">
      <alignment horizontal="left" vertical="top" wrapText="1"/>
    </xf>
    <xf numFmtId="164" fontId="0" fillId="14" borderId="23" xfId="0" applyNumberFormat="1" applyFill="1" applyBorder="1" applyAlignment="1">
      <alignment vertical="top" wrapText="1"/>
    </xf>
    <xf numFmtId="164" fontId="0" fillId="0" borderId="23" xfId="0" applyNumberFormat="1" applyBorder="1" applyAlignment="1">
      <alignment horizontal="left" vertical="top" wrapText="1"/>
    </xf>
    <xf numFmtId="0" fontId="0" fillId="14" borderId="23" xfId="0" applyFill="1" applyBorder="1" applyAlignment="1">
      <alignment horizontal="center" vertical="top" textRotation="90" wrapText="1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0" fillId="0" borderId="20" xfId="0" applyBorder="1" applyAlignment="1">
      <alignment horizontal="center"/>
    </xf>
    <xf numFmtId="0" fontId="0" fillId="0" borderId="1" xfId="0" applyBorder="1" applyAlignment="1">
      <alignment horizontal="center"/>
    </xf>
    <xf numFmtId="0" fontId="19" fillId="0" borderId="1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17" borderId="12" xfId="0" applyNumberFormat="1" applyFill="1" applyBorder="1" applyAlignment="1">
      <alignment vertical="top" wrapText="1"/>
    </xf>
  </cellXfs>
  <cellStyles count="23">
    <cellStyle name="Celkem" xfId="1" builtinId="25" customBuiltin="1"/>
    <cellStyle name="Kontrolní buňka" xfId="2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7" builtinId="15" customBuiltin="1"/>
    <cellStyle name="Neutrální" xfId="8" builtinId="28" customBuiltin="1"/>
    <cellStyle name="Normální" xfId="0" builtinId="0"/>
    <cellStyle name="Poznámka" xfId="9" builtinId="10" customBuiltin="1"/>
    <cellStyle name="Propojená buňka" xfId="10" builtinId="24" customBuiltin="1"/>
    <cellStyle name="Správně" xfId="11" builtinId="26" customBuiltin="1"/>
    <cellStyle name="Text upozornění" xfId="12" builtinId="11" customBuiltin="1"/>
    <cellStyle name="Vstup" xfId="13" builtinId="20" customBuiltin="1"/>
    <cellStyle name="Výpočet" xfId="14" builtinId="22" customBuiltin="1"/>
    <cellStyle name="Výstup" xfId="15" builtinId="21" customBuiltin="1"/>
    <cellStyle name="Vysvětlující text" xfId="16" builtinId="53" customBuiltin="1"/>
    <cellStyle name="Zvýraznění 1" xfId="17" builtinId="29" customBuiltin="1"/>
    <cellStyle name="Zvýraznění 2" xfId="18" builtinId="33" customBuiltin="1"/>
    <cellStyle name="Zvýraznění 3" xfId="19" builtinId="37" customBuiltin="1"/>
    <cellStyle name="Zvýraznění 4" xfId="20" builtinId="41" customBuiltin="1"/>
    <cellStyle name="Zvýraznění 5" xfId="21" builtinId="45" customBuiltin="1"/>
    <cellStyle name="Zvýraznění 6" xfId="22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67CFB-68E8-4E99-8C4F-764D402DAF4C}">
  <dimension ref="A1:AX53"/>
  <sheetViews>
    <sheetView tabSelected="1" view="pageBreakPreview" topLeftCell="A31" zoomScale="60" zoomScaleNormal="72" workbookViewId="0">
      <selection activeCell="Y55" sqref="Y55"/>
    </sheetView>
  </sheetViews>
  <sheetFormatPr defaultRowHeight="15" x14ac:dyDescent="0.25"/>
  <cols>
    <col min="1" max="1" width="11.7109375" customWidth="1"/>
    <col min="2" max="2" width="45.5703125" customWidth="1"/>
    <col min="3" max="3" width="17.42578125" style="29" customWidth="1"/>
    <col min="4" max="4" width="17.140625" bestFit="1" customWidth="1"/>
    <col min="5" max="5" width="23.5703125" bestFit="1" customWidth="1"/>
    <col min="6" max="6" width="13" customWidth="1"/>
  </cols>
  <sheetData>
    <row r="1" spans="1:6" ht="18.75" x14ac:dyDescent="0.25">
      <c r="A1" s="101" t="s">
        <v>260</v>
      </c>
      <c r="B1" s="101"/>
      <c r="C1" s="5"/>
      <c r="D1" s="28"/>
      <c r="E1" s="5"/>
      <c r="F1" s="14"/>
    </row>
    <row r="2" spans="1:6" ht="43.15" customHeight="1" thickBot="1" x14ac:dyDescent="0.3">
      <c r="A2" s="102" t="s">
        <v>179</v>
      </c>
      <c r="B2" s="102"/>
      <c r="C2" s="5"/>
      <c r="D2" s="28"/>
      <c r="E2" s="94"/>
      <c r="F2" s="14"/>
    </row>
    <row r="3" spans="1:6" ht="65.25" customHeight="1" x14ac:dyDescent="0.25">
      <c r="A3" s="10" t="s">
        <v>41</v>
      </c>
      <c r="B3" s="14" t="s">
        <v>39</v>
      </c>
      <c r="C3" s="14" t="s">
        <v>191</v>
      </c>
      <c r="D3" s="84" t="s">
        <v>255</v>
      </c>
      <c r="E3" s="95" t="s">
        <v>262</v>
      </c>
      <c r="F3" s="88" t="s">
        <v>263</v>
      </c>
    </row>
    <row r="4" spans="1:6" x14ac:dyDescent="0.25">
      <c r="A4" s="23"/>
      <c r="B4" s="24" t="s">
        <v>210</v>
      </c>
      <c r="C4" s="24"/>
      <c r="D4" s="85"/>
      <c r="E4" s="96"/>
      <c r="F4" s="89"/>
    </row>
    <row r="5" spans="1:6" x14ac:dyDescent="0.25">
      <c r="A5" s="34" t="s">
        <v>180</v>
      </c>
      <c r="B5" s="35" t="s">
        <v>224</v>
      </c>
      <c r="C5" s="36" t="s">
        <v>195</v>
      </c>
      <c r="D5" s="114"/>
      <c r="E5" s="97">
        <f>D5*F5</f>
        <v>0</v>
      </c>
      <c r="F5" s="90">
        <f>Tabulka1.NP!D5+'Tabulka 2.NP'!D5+'Tabulka 3.NP'!D5</f>
        <v>1</v>
      </c>
    </row>
    <row r="6" spans="1:6" x14ac:dyDescent="0.25">
      <c r="A6" s="34" t="s">
        <v>181</v>
      </c>
      <c r="B6" s="35" t="s">
        <v>189</v>
      </c>
      <c r="C6" s="36" t="s">
        <v>196</v>
      </c>
      <c r="D6" s="114"/>
      <c r="E6" s="97">
        <f t="shared" ref="E6:E48" si="0">D6*F6</f>
        <v>0</v>
      </c>
      <c r="F6" s="90">
        <f>Tabulka1.NP!D6+'Tabulka 2.NP'!D6+'Tabulka 3.NP'!D6</f>
        <v>20</v>
      </c>
    </row>
    <row r="7" spans="1:6" x14ac:dyDescent="0.25">
      <c r="A7" s="34" t="s">
        <v>182</v>
      </c>
      <c r="B7" s="35" t="s">
        <v>190</v>
      </c>
      <c r="C7" s="36" t="s">
        <v>193</v>
      </c>
      <c r="D7" s="114"/>
      <c r="E7" s="97">
        <f t="shared" si="0"/>
        <v>0</v>
      </c>
      <c r="F7" s="90">
        <f>Tabulka1.NP!D7+'Tabulka 2.NP'!D7+'Tabulka 3.NP'!D7</f>
        <v>1</v>
      </c>
    </row>
    <row r="8" spans="1:6" x14ac:dyDescent="0.25">
      <c r="A8" s="38" t="s">
        <v>183</v>
      </c>
      <c r="B8" s="40" t="s">
        <v>171</v>
      </c>
      <c r="C8" s="36" t="s">
        <v>173</v>
      </c>
      <c r="D8" s="114"/>
      <c r="E8" s="97">
        <f t="shared" si="0"/>
        <v>0</v>
      </c>
      <c r="F8" s="90">
        <f>Tabulka1.NP!D8+'Tabulka 2.NP'!D8+'Tabulka 3.NP'!D8</f>
        <v>20</v>
      </c>
    </row>
    <row r="9" spans="1:6" x14ac:dyDescent="0.25">
      <c r="A9" s="38" t="s">
        <v>184</v>
      </c>
      <c r="B9" s="35" t="s">
        <v>172</v>
      </c>
      <c r="C9" s="36" t="s">
        <v>194</v>
      </c>
      <c r="D9" s="114"/>
      <c r="E9" s="97">
        <f t="shared" si="0"/>
        <v>0</v>
      </c>
      <c r="F9" s="90">
        <f>Tabulka1.NP!D9+'Tabulka 2.NP'!D9+'Tabulka 3.NP'!D9</f>
        <v>2</v>
      </c>
    </row>
    <row r="10" spans="1:6" x14ac:dyDescent="0.25">
      <c r="A10" s="41" t="s">
        <v>185</v>
      </c>
      <c r="B10" s="35" t="s">
        <v>170</v>
      </c>
      <c r="C10" s="36" t="s">
        <v>197</v>
      </c>
      <c r="D10" s="114"/>
      <c r="E10" s="97">
        <f t="shared" si="0"/>
        <v>0</v>
      </c>
      <c r="F10" s="90">
        <f>Tabulka1.NP!D10+'Tabulka 2.NP'!D10+'Tabulka 3.NP'!D10</f>
        <v>7</v>
      </c>
    </row>
    <row r="11" spans="1:6" x14ac:dyDescent="0.25">
      <c r="A11" s="34" t="s">
        <v>186</v>
      </c>
      <c r="B11" s="35" t="s">
        <v>174</v>
      </c>
      <c r="C11" s="36" t="s">
        <v>192</v>
      </c>
      <c r="D11" s="114"/>
      <c r="E11" s="97">
        <f t="shared" si="0"/>
        <v>0</v>
      </c>
      <c r="F11" s="90">
        <f>Tabulka1.NP!D11+'Tabulka 2.NP'!D11+'Tabulka 3.NP'!D11</f>
        <v>1</v>
      </c>
    </row>
    <row r="12" spans="1:6" x14ac:dyDescent="0.25">
      <c r="A12" s="34" t="s">
        <v>187</v>
      </c>
      <c r="B12" s="35" t="s">
        <v>188</v>
      </c>
      <c r="C12" s="36" t="s">
        <v>198</v>
      </c>
      <c r="D12" s="114"/>
      <c r="E12" s="97">
        <f t="shared" si="0"/>
        <v>0</v>
      </c>
      <c r="F12" s="90">
        <f>Tabulka1.NP!D12+'Tabulka 2.NP'!D12+'Tabulka 3.NP'!D12</f>
        <v>2</v>
      </c>
    </row>
    <row r="13" spans="1:6" x14ac:dyDescent="0.25">
      <c r="A13" s="34" t="s">
        <v>200</v>
      </c>
      <c r="B13" s="35" t="s">
        <v>189</v>
      </c>
      <c r="C13" s="36" t="s">
        <v>199</v>
      </c>
      <c r="D13" s="114"/>
      <c r="E13" s="97">
        <f t="shared" si="0"/>
        <v>0</v>
      </c>
      <c r="F13" s="90">
        <f>Tabulka1.NP!D13+'Tabulka 2.NP'!D13+'Tabulka 3.NP'!D13</f>
        <v>1</v>
      </c>
    </row>
    <row r="14" spans="1:6" x14ac:dyDescent="0.25">
      <c r="A14" s="34" t="s">
        <v>201</v>
      </c>
      <c r="B14" s="35" t="s">
        <v>202</v>
      </c>
      <c r="C14" s="36" t="s">
        <v>203</v>
      </c>
      <c r="D14" s="114"/>
      <c r="E14" s="97">
        <f t="shared" si="0"/>
        <v>0</v>
      </c>
      <c r="F14" s="90">
        <f>Tabulka1.NP!D14+'Tabulka 2.NP'!D14+'Tabulka 3.NP'!D14</f>
        <v>1</v>
      </c>
    </row>
    <row r="15" spans="1:6" x14ac:dyDescent="0.25">
      <c r="A15" s="34" t="s">
        <v>204</v>
      </c>
      <c r="B15" s="35" t="s">
        <v>189</v>
      </c>
      <c r="C15" s="36" t="s">
        <v>205</v>
      </c>
      <c r="D15" s="114"/>
      <c r="E15" s="97">
        <f t="shared" si="0"/>
        <v>0</v>
      </c>
      <c r="F15" s="90">
        <f>Tabulka1.NP!D15+'Tabulka 2.NP'!D15+'Tabulka 3.NP'!D15</f>
        <v>1</v>
      </c>
    </row>
    <row r="16" spans="1:6" x14ac:dyDescent="0.25">
      <c r="A16" s="18"/>
      <c r="B16" s="27" t="s">
        <v>209</v>
      </c>
      <c r="C16" s="27"/>
      <c r="D16" s="86"/>
      <c r="E16" s="98"/>
      <c r="F16" s="91"/>
    </row>
    <row r="17" spans="1:50" x14ac:dyDescent="0.25">
      <c r="A17" s="41" t="s">
        <v>206</v>
      </c>
      <c r="B17" s="35" t="s">
        <v>212</v>
      </c>
      <c r="C17" s="36" t="s">
        <v>207</v>
      </c>
      <c r="D17" s="114"/>
      <c r="E17" s="97">
        <f t="shared" si="0"/>
        <v>0</v>
      </c>
      <c r="F17" s="90">
        <f>Tabulka1.NP!D17+'Tabulka 2.NP'!D17+'Tabulka 3.NP'!D17</f>
        <v>1</v>
      </c>
    </row>
    <row r="18" spans="1:50" x14ac:dyDescent="0.25">
      <c r="A18" s="34" t="s">
        <v>211</v>
      </c>
      <c r="B18" s="35" t="s">
        <v>156</v>
      </c>
      <c r="C18" s="36" t="s">
        <v>214</v>
      </c>
      <c r="D18" s="114"/>
      <c r="E18" s="97">
        <f t="shared" si="0"/>
        <v>0</v>
      </c>
      <c r="F18" s="90">
        <f>Tabulka1.NP!D18+'Tabulka 2.NP'!D18+'Tabulka 3.NP'!D18</f>
        <v>8</v>
      </c>
    </row>
    <row r="19" spans="1:50" x14ac:dyDescent="0.25">
      <c r="A19" s="34" t="s">
        <v>215</v>
      </c>
      <c r="B19" s="35" t="s">
        <v>175</v>
      </c>
      <c r="C19" s="36" t="s">
        <v>213</v>
      </c>
      <c r="D19" s="114"/>
      <c r="E19" s="97">
        <f t="shared" si="0"/>
        <v>0</v>
      </c>
      <c r="F19" s="90">
        <f>Tabulka1.NP!D19+'Tabulka 2.NP'!D19+'Tabulka 3.NP'!D19</f>
        <v>2</v>
      </c>
    </row>
    <row r="20" spans="1:50" x14ac:dyDescent="0.25">
      <c r="A20" s="34"/>
      <c r="B20" s="42" t="s">
        <v>176</v>
      </c>
      <c r="C20" s="36"/>
      <c r="D20" s="114"/>
      <c r="E20" s="97">
        <f t="shared" si="0"/>
        <v>0</v>
      </c>
      <c r="F20" s="90">
        <f>Tabulka1.NP!D20+'Tabulka 2.NP'!D20+'Tabulka 3.NP'!D20</f>
        <v>0</v>
      </c>
    </row>
    <row r="21" spans="1:50" x14ac:dyDescent="0.25">
      <c r="A21" s="34"/>
      <c r="B21" s="42" t="s">
        <v>177</v>
      </c>
      <c r="C21" s="36"/>
      <c r="D21" s="114"/>
      <c r="E21" s="97">
        <f t="shared" si="0"/>
        <v>0</v>
      </c>
      <c r="F21" s="90">
        <f>Tabulka1.NP!D21+'Tabulka 2.NP'!D21+'Tabulka 3.NP'!D21</f>
        <v>0</v>
      </c>
    </row>
    <row r="22" spans="1:50" x14ac:dyDescent="0.25">
      <c r="A22" s="34" t="s">
        <v>216</v>
      </c>
      <c r="B22" s="35" t="s">
        <v>164</v>
      </c>
      <c r="C22" s="36" t="s">
        <v>207</v>
      </c>
      <c r="D22" s="114"/>
      <c r="E22" s="97">
        <f t="shared" si="0"/>
        <v>0</v>
      </c>
      <c r="F22" s="90">
        <f>Tabulka1.NP!D22+'Tabulka 2.NP'!D22+'Tabulka 3.NP'!D22</f>
        <v>1</v>
      </c>
    </row>
    <row r="23" spans="1:50" x14ac:dyDescent="0.25">
      <c r="A23" s="34" t="s">
        <v>217</v>
      </c>
      <c r="B23" s="35" t="s">
        <v>164</v>
      </c>
      <c r="C23" s="36" t="s">
        <v>207</v>
      </c>
      <c r="D23" s="114"/>
      <c r="E23" s="97">
        <f t="shared" si="0"/>
        <v>0</v>
      </c>
      <c r="F23" s="90">
        <f>Tabulka1.NP!D23+'Tabulka 2.NP'!D23+'Tabulka 3.NP'!D23</f>
        <v>1</v>
      </c>
    </row>
    <row r="24" spans="1:50" x14ac:dyDescent="0.25">
      <c r="A24" s="34" t="s">
        <v>218</v>
      </c>
      <c r="B24" s="35" t="s">
        <v>165</v>
      </c>
      <c r="C24" s="36" t="s">
        <v>220</v>
      </c>
      <c r="D24" s="114"/>
      <c r="E24" s="97">
        <f t="shared" si="0"/>
        <v>0</v>
      </c>
      <c r="F24" s="90">
        <f>Tabulka1.NP!D24+'Tabulka 2.NP'!D24+'Tabulka 3.NP'!D24</f>
        <v>7</v>
      </c>
    </row>
    <row r="25" spans="1:50" x14ac:dyDescent="0.25">
      <c r="A25" s="34" t="s">
        <v>219</v>
      </c>
      <c r="B25" s="35" t="s">
        <v>156</v>
      </c>
      <c r="C25" s="36" t="s">
        <v>223</v>
      </c>
      <c r="D25" s="114"/>
      <c r="E25" s="97">
        <f t="shared" si="0"/>
        <v>0</v>
      </c>
      <c r="F25" s="90">
        <f>Tabulka1.NP!D25+'Tabulka 2.NP'!D25+'Tabulka 3.NP'!D25</f>
        <v>2</v>
      </c>
    </row>
    <row r="26" spans="1:50" x14ac:dyDescent="0.25">
      <c r="A26" s="18"/>
      <c r="B26" s="27" t="s">
        <v>226</v>
      </c>
      <c r="C26" s="27"/>
      <c r="D26" s="86"/>
      <c r="E26" s="98"/>
      <c r="F26" s="91"/>
    </row>
    <row r="27" spans="1:50" x14ac:dyDescent="0.25">
      <c r="A27" s="43">
        <v>43001</v>
      </c>
      <c r="B27" s="44" t="s">
        <v>158</v>
      </c>
      <c r="C27" s="36" t="s">
        <v>225</v>
      </c>
      <c r="D27" s="114"/>
      <c r="E27" s="97">
        <f t="shared" si="0"/>
        <v>0</v>
      </c>
      <c r="F27" s="90">
        <f>Tabulka1.NP!D27+'Tabulka 2.NP'!D27+'Tabulka 3.NP'!D27</f>
        <v>7</v>
      </c>
    </row>
    <row r="28" spans="1:50" x14ac:dyDescent="0.25">
      <c r="A28" s="43">
        <v>43002</v>
      </c>
      <c r="B28" s="44" t="s">
        <v>159</v>
      </c>
      <c r="C28" s="36" t="s">
        <v>229</v>
      </c>
      <c r="D28" s="114"/>
      <c r="E28" s="97">
        <f t="shared" si="0"/>
        <v>0</v>
      </c>
      <c r="F28" s="90">
        <f>Tabulka1.NP!D28+'Tabulka 2.NP'!D28+'Tabulka 3.NP'!D28</f>
        <v>2</v>
      </c>
    </row>
    <row r="29" spans="1:50" x14ac:dyDescent="0.25">
      <c r="A29" s="43">
        <v>43003</v>
      </c>
      <c r="B29" s="44" t="s">
        <v>160</v>
      </c>
      <c r="C29" s="36" t="s">
        <v>227</v>
      </c>
      <c r="D29" s="114"/>
      <c r="E29" s="97">
        <f t="shared" si="0"/>
        <v>0</v>
      </c>
      <c r="F29" s="90">
        <f>Tabulka1.NP!D29+'Tabulka 2.NP'!D29+'Tabulka 3.NP'!D29</f>
        <v>6</v>
      </c>
    </row>
    <row r="30" spans="1:50" s="62" customFormat="1" x14ac:dyDescent="0.25">
      <c r="A30" s="78"/>
      <c r="B30" s="83" t="s">
        <v>247</v>
      </c>
      <c r="C30" s="77" t="s">
        <v>248</v>
      </c>
      <c r="D30" s="114"/>
      <c r="E30" s="99">
        <f t="shared" si="0"/>
        <v>0</v>
      </c>
      <c r="F30" s="92">
        <f>Tabulka1.NP!D30+'Tabulka 2.NP'!D30+'Tabulka 3.NP'!D30</f>
        <v>4</v>
      </c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</row>
    <row r="31" spans="1:50" x14ac:dyDescent="0.25">
      <c r="A31" s="43">
        <v>43004</v>
      </c>
      <c r="B31" s="44" t="s">
        <v>161</v>
      </c>
      <c r="C31" s="36" t="s">
        <v>230</v>
      </c>
      <c r="D31" s="114"/>
      <c r="E31" s="97">
        <f t="shared" si="0"/>
        <v>0</v>
      </c>
      <c r="F31" s="90">
        <f>Tabulka1.NP!D31+'Tabulka 2.NP'!D31+'Tabulka 3.NP'!D31</f>
        <v>1</v>
      </c>
    </row>
    <row r="32" spans="1:50" x14ac:dyDescent="0.25">
      <c r="A32" s="43">
        <v>43005</v>
      </c>
      <c r="B32" s="44" t="s">
        <v>162</v>
      </c>
      <c r="C32" s="36" t="s">
        <v>234</v>
      </c>
      <c r="D32" s="114"/>
      <c r="E32" s="97">
        <f t="shared" si="0"/>
        <v>0</v>
      </c>
      <c r="F32" s="90">
        <f>Tabulka1.NP!D32+'Tabulka 2.NP'!D32+'Tabulka 3.NP'!D32</f>
        <v>1</v>
      </c>
    </row>
    <row r="33" spans="1:50" x14ac:dyDescent="0.25">
      <c r="A33" s="43">
        <v>43006</v>
      </c>
      <c r="B33" s="44" t="s">
        <v>163</v>
      </c>
      <c r="C33" s="36" t="s">
        <v>231</v>
      </c>
      <c r="D33" s="114"/>
      <c r="E33" s="97">
        <f t="shared" si="0"/>
        <v>0</v>
      </c>
      <c r="F33" s="90">
        <f>Tabulka1.NP!D33+'Tabulka 2.NP'!D33+'Tabulka 3.NP'!D33</f>
        <v>3</v>
      </c>
    </row>
    <row r="34" spans="1:50" x14ac:dyDescent="0.25">
      <c r="A34" s="43">
        <v>43007</v>
      </c>
      <c r="B34" s="44" t="s">
        <v>235</v>
      </c>
      <c r="C34" s="37" t="s">
        <v>236</v>
      </c>
      <c r="D34" s="114"/>
      <c r="E34" s="97">
        <f t="shared" si="0"/>
        <v>0</v>
      </c>
      <c r="F34" s="90">
        <f>Tabulka1.NP!D34+'Tabulka 2.NP'!D34+'Tabulka 3.NP'!D34</f>
        <v>1</v>
      </c>
    </row>
    <row r="35" spans="1:50" x14ac:dyDescent="0.25">
      <c r="A35" s="43">
        <v>43008</v>
      </c>
      <c r="B35" s="44" t="s">
        <v>166</v>
      </c>
      <c r="C35" s="36" t="s">
        <v>254</v>
      </c>
      <c r="D35" s="114"/>
      <c r="E35" s="97">
        <f t="shared" si="0"/>
        <v>0</v>
      </c>
      <c r="F35" s="90">
        <f>Tabulka1.NP!D35+'Tabulka 2.NP'!D35+'Tabulka 3.NP'!D35</f>
        <v>1</v>
      </c>
    </row>
    <row r="36" spans="1:50" x14ac:dyDescent="0.25">
      <c r="A36" s="43">
        <v>43009</v>
      </c>
      <c r="B36" s="35" t="s">
        <v>167</v>
      </c>
      <c r="C36" s="36" t="s">
        <v>241</v>
      </c>
      <c r="D36" s="114"/>
      <c r="E36" s="97">
        <f t="shared" si="0"/>
        <v>0</v>
      </c>
      <c r="F36" s="90">
        <f>Tabulka1.NP!D36+'Tabulka 2.NP'!D36+'Tabulka 3.NP'!D36</f>
        <v>2</v>
      </c>
    </row>
    <row r="37" spans="1:50" x14ac:dyDescent="0.25">
      <c r="A37" s="43">
        <v>43010</v>
      </c>
      <c r="B37" s="44" t="s">
        <v>168</v>
      </c>
      <c r="C37" s="36" t="s">
        <v>244</v>
      </c>
      <c r="D37" s="114"/>
      <c r="E37" s="97">
        <f t="shared" si="0"/>
        <v>0</v>
      </c>
      <c r="F37" s="90">
        <f>Tabulka1.NP!D37+'Tabulka 2.NP'!D37+'Tabulka 3.NP'!D37</f>
        <v>2</v>
      </c>
    </row>
    <row r="38" spans="1:50" x14ac:dyDescent="0.25">
      <c r="A38" s="43">
        <v>43011</v>
      </c>
      <c r="B38" s="44" t="s">
        <v>169</v>
      </c>
      <c r="C38" s="36" t="s">
        <v>243</v>
      </c>
      <c r="D38" s="114"/>
      <c r="E38" s="97">
        <f t="shared" si="0"/>
        <v>0</v>
      </c>
      <c r="F38" s="90">
        <f>Tabulka1.NP!D38+'Tabulka 2.NP'!D38+'Tabulka 3.NP'!D38</f>
        <v>1</v>
      </c>
    </row>
    <row r="39" spans="1:50" s="62" customFormat="1" x14ac:dyDescent="0.25">
      <c r="A39" s="78">
        <v>43012</v>
      </c>
      <c r="B39" s="76" t="s">
        <v>246</v>
      </c>
      <c r="C39" s="77" t="s">
        <v>251</v>
      </c>
      <c r="D39" s="114"/>
      <c r="E39" s="99">
        <f t="shared" si="0"/>
        <v>0</v>
      </c>
      <c r="F39" s="92">
        <f>Tabulka1.NP!D39+'Tabulka 2.NP'!D39+'Tabulka 3.NP'!D39</f>
        <v>1</v>
      </c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</row>
    <row r="40" spans="1:50" x14ac:dyDescent="0.25">
      <c r="A40" s="47"/>
      <c r="B40" s="24" t="s">
        <v>242</v>
      </c>
      <c r="C40" s="27"/>
      <c r="D40" s="86"/>
      <c r="E40" s="98"/>
      <c r="F40" s="91"/>
    </row>
    <row r="41" spans="1:50" x14ac:dyDescent="0.25">
      <c r="A41" s="43">
        <v>44001</v>
      </c>
      <c r="B41" s="44" t="s">
        <v>155</v>
      </c>
      <c r="C41" s="36"/>
      <c r="D41" s="114"/>
      <c r="E41" s="97">
        <f t="shared" si="0"/>
        <v>0</v>
      </c>
      <c r="F41" s="90">
        <f>Tabulka1.NP!D41+'Tabulka 2.NP'!D41+'Tabulka 3.NP'!D41</f>
        <v>1</v>
      </c>
    </row>
    <row r="42" spans="1:50" s="62" customFormat="1" ht="30" x14ac:dyDescent="0.25">
      <c r="A42" s="75" t="s">
        <v>239</v>
      </c>
      <c r="B42" s="76" t="s">
        <v>238</v>
      </c>
      <c r="C42" s="77"/>
      <c r="D42" s="114"/>
      <c r="E42" s="99">
        <f t="shared" si="0"/>
        <v>0</v>
      </c>
      <c r="F42" s="92">
        <f>Tabulka1.NP!D42+'Tabulka 2.NP'!D42+'Tabulka 3.NP'!D42</f>
        <v>1</v>
      </c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</row>
    <row r="43" spans="1:50" x14ac:dyDescent="0.25">
      <c r="A43" s="43">
        <v>44003</v>
      </c>
      <c r="B43" s="35" t="s">
        <v>178</v>
      </c>
      <c r="C43" s="36"/>
      <c r="D43" s="114"/>
      <c r="E43" s="97">
        <f t="shared" si="0"/>
        <v>0</v>
      </c>
      <c r="F43" s="90">
        <f>Tabulka1.NP!D43+'Tabulka 2.NP'!D43+'Tabulka 3.NP'!D43</f>
        <v>8</v>
      </c>
    </row>
    <row r="44" spans="1:50" x14ac:dyDescent="0.25">
      <c r="A44" s="18"/>
      <c r="B44" s="27" t="s">
        <v>240</v>
      </c>
      <c r="C44" s="56"/>
      <c r="D44" s="87"/>
      <c r="E44" s="100"/>
      <c r="F44" s="93"/>
    </row>
    <row r="45" spans="1:50" s="62" customFormat="1" x14ac:dyDescent="0.25">
      <c r="A45" s="78">
        <v>45001</v>
      </c>
      <c r="B45" s="79" t="s">
        <v>252</v>
      </c>
      <c r="C45" s="80"/>
      <c r="D45" s="114"/>
      <c r="E45" s="99">
        <f t="shared" si="0"/>
        <v>0</v>
      </c>
      <c r="F45" s="92">
        <f>Tabulka1.NP!D45+'Tabulka 2.NP'!D45+'Tabulka 3.NP'!D45</f>
        <v>1</v>
      </c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</row>
    <row r="46" spans="1:50" s="62" customFormat="1" x14ac:dyDescent="0.25">
      <c r="A46" s="78">
        <v>45002</v>
      </c>
      <c r="B46" s="79" t="s">
        <v>253</v>
      </c>
      <c r="C46" s="80"/>
      <c r="D46" s="114"/>
      <c r="E46" s="99">
        <f t="shared" si="0"/>
        <v>0</v>
      </c>
      <c r="F46" s="92">
        <f>Tabulka1.NP!D46+'Tabulka 2.NP'!D46+'Tabulka 3.NP'!D46</f>
        <v>1</v>
      </c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</row>
    <row r="47" spans="1:50" ht="75" x14ac:dyDescent="0.25">
      <c r="A47" s="43">
        <v>45003</v>
      </c>
      <c r="B47" s="35" t="s">
        <v>258</v>
      </c>
      <c r="C47" s="36" t="s">
        <v>259</v>
      </c>
      <c r="D47" s="114"/>
      <c r="E47" s="97">
        <f t="shared" si="0"/>
        <v>0</v>
      </c>
      <c r="F47" s="90">
        <f>Tabulka1.NP!D47+'Tabulka 2.NP'!D47+'Tabulka 3.NP'!D47</f>
        <v>4</v>
      </c>
    </row>
    <row r="48" spans="1:50" ht="60" x14ac:dyDescent="0.25">
      <c r="A48" s="43">
        <v>45004</v>
      </c>
      <c r="B48" s="57" t="s">
        <v>257</v>
      </c>
      <c r="C48" s="36" t="s">
        <v>256</v>
      </c>
      <c r="D48" s="114"/>
      <c r="E48" s="97">
        <f t="shared" si="0"/>
        <v>0</v>
      </c>
      <c r="F48" s="90">
        <f>Tabulka1.NP!D48+'Tabulka 2.NP'!D48+'Tabulka 3.NP'!D48</f>
        <v>4</v>
      </c>
    </row>
    <row r="49" spans="2:7" ht="20.25" customHeight="1" x14ac:dyDescent="0.25">
      <c r="E49" s="72"/>
      <c r="F49">
        <f>SUM(F5:F48)</f>
        <v>131</v>
      </c>
      <c r="G49" t="s">
        <v>250</v>
      </c>
    </row>
    <row r="50" spans="2:7" ht="24" customHeight="1" thickBot="1" x14ac:dyDescent="0.45">
      <c r="B50" s="65"/>
      <c r="C50" s="66"/>
      <c r="D50" s="67"/>
      <c r="E50" s="73"/>
      <c r="F50">
        <f>Tabulka1.NP!D49+'Tabulka 2.NP'!D49+'Tabulka 3.NP'!D49</f>
        <v>131</v>
      </c>
      <c r="G50" t="s">
        <v>249</v>
      </c>
    </row>
    <row r="51" spans="2:7" ht="27" thickBot="1" x14ac:dyDescent="0.45">
      <c r="B51" s="68" t="s">
        <v>245</v>
      </c>
      <c r="C51" s="69"/>
      <c r="D51" s="70"/>
      <c r="E51" s="71">
        <f>SUM(E5:E48)</f>
        <v>0</v>
      </c>
    </row>
    <row r="53" spans="2:7" x14ac:dyDescent="0.25">
      <c r="E53" s="61"/>
    </row>
  </sheetData>
  <mergeCells count="2">
    <mergeCell ref="A1:B1"/>
    <mergeCell ref="A2:B2"/>
  </mergeCells>
  <phoneticPr fontId="17" type="noConversion"/>
  <pageMargins left="0.7" right="0.7" top="0.78740157499999996" bottom="0.78740157499999996" header="0.3" footer="0.3"/>
  <pageSetup paperSize="9"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Z49"/>
  <sheetViews>
    <sheetView view="pageBreakPreview" zoomScale="60" zoomScaleNormal="89" workbookViewId="0">
      <pane xSplit="4" ySplit="3" topLeftCell="E41" activePane="bottomRight" state="frozen"/>
      <selection pane="topRight" activeCell="E1" sqref="E1"/>
      <selection pane="bottomLeft" activeCell="A4" sqref="A4"/>
      <selection pane="bottomRight" activeCell="W167" sqref="W167"/>
    </sheetView>
  </sheetViews>
  <sheetFormatPr defaultRowHeight="15" x14ac:dyDescent="0.25"/>
  <cols>
    <col min="1" max="1" width="11.140625" customWidth="1"/>
    <col min="2" max="2" width="42.28515625" customWidth="1"/>
    <col min="3" max="3" width="13.7109375" customWidth="1"/>
    <col min="4" max="4" width="13.42578125" customWidth="1"/>
    <col min="5" max="9" width="3.5703125" bestFit="1" customWidth="1"/>
    <col min="10" max="10" width="6.28515625" bestFit="1" customWidth="1"/>
    <col min="11" max="13" width="3.5703125" bestFit="1" customWidth="1"/>
    <col min="14" max="14" width="6.28515625" bestFit="1" customWidth="1"/>
    <col min="15" max="18" width="3.5703125" bestFit="1" customWidth="1"/>
    <col min="19" max="23" width="6.28515625" bestFit="1" customWidth="1"/>
    <col min="24" max="24" width="8.85546875" bestFit="1" customWidth="1"/>
    <col min="25" max="25" width="3.5703125" bestFit="1" customWidth="1"/>
    <col min="26" max="26" width="6.28515625" bestFit="1" customWidth="1"/>
    <col min="27" max="27" width="3.5703125" customWidth="1"/>
    <col min="28" max="28" width="3.5703125" bestFit="1" customWidth="1"/>
    <col min="29" max="29" width="3.42578125" customWidth="1"/>
    <col min="30" max="34" width="6.28515625" bestFit="1" customWidth="1"/>
    <col min="35" max="38" width="3.5703125" bestFit="1" customWidth="1"/>
  </cols>
  <sheetData>
    <row r="1" spans="1:69" ht="28.9" customHeight="1" x14ac:dyDescent="0.25">
      <c r="A1" s="108" t="s">
        <v>260</v>
      </c>
      <c r="B1" s="109"/>
      <c r="C1" s="5" t="s">
        <v>43</v>
      </c>
      <c r="D1" s="14" t="s">
        <v>38</v>
      </c>
      <c r="E1" s="3" t="s">
        <v>0</v>
      </c>
      <c r="F1" s="3" t="s">
        <v>1</v>
      </c>
      <c r="G1" s="3" t="s">
        <v>2</v>
      </c>
      <c r="H1" s="3" t="s">
        <v>3</v>
      </c>
      <c r="I1" s="4" t="s">
        <v>4</v>
      </c>
      <c r="J1" s="3" t="s">
        <v>5</v>
      </c>
      <c r="K1" s="3" t="s">
        <v>6</v>
      </c>
      <c r="L1" s="3" t="s">
        <v>7</v>
      </c>
      <c r="M1" s="3" t="s">
        <v>8</v>
      </c>
      <c r="N1" s="3" t="s">
        <v>9</v>
      </c>
      <c r="O1" s="3" t="s">
        <v>10</v>
      </c>
      <c r="P1" s="3" t="s">
        <v>11</v>
      </c>
      <c r="Q1" s="6">
        <v>41275</v>
      </c>
      <c r="R1" s="7" t="s">
        <v>12</v>
      </c>
      <c r="S1" s="7" t="s">
        <v>13</v>
      </c>
      <c r="T1" s="7" t="s">
        <v>14</v>
      </c>
      <c r="U1" s="7" t="s">
        <v>15</v>
      </c>
      <c r="V1" s="7" t="s">
        <v>16</v>
      </c>
      <c r="W1" s="7" t="s">
        <v>17</v>
      </c>
      <c r="X1" s="7" t="s">
        <v>18</v>
      </c>
      <c r="Y1" s="7" t="s">
        <v>19</v>
      </c>
      <c r="Z1" s="7" t="s">
        <v>20</v>
      </c>
      <c r="AA1" s="7" t="s">
        <v>21</v>
      </c>
      <c r="AB1" s="7" t="s">
        <v>22</v>
      </c>
      <c r="AC1" s="7" t="s">
        <v>23</v>
      </c>
      <c r="AD1" s="7" t="s">
        <v>24</v>
      </c>
      <c r="AE1" s="7" t="s">
        <v>25</v>
      </c>
      <c r="AF1" s="7" t="s">
        <v>26</v>
      </c>
      <c r="AG1" s="7" t="s">
        <v>27</v>
      </c>
      <c r="AH1" s="7" t="s">
        <v>28</v>
      </c>
      <c r="AI1" s="7" t="s">
        <v>29</v>
      </c>
      <c r="AJ1" s="7" t="s">
        <v>30</v>
      </c>
      <c r="AK1" s="7" t="s">
        <v>31</v>
      </c>
      <c r="AL1" s="7" t="s">
        <v>32</v>
      </c>
    </row>
    <row r="2" spans="1:69" ht="80.45" customHeight="1" x14ac:dyDescent="0.25">
      <c r="A2" s="103" t="s">
        <v>179</v>
      </c>
      <c r="B2" s="104"/>
      <c r="C2" s="5"/>
      <c r="D2" s="14" t="s">
        <v>37</v>
      </c>
      <c r="E2" s="2" t="s">
        <v>33</v>
      </c>
      <c r="F2" s="2" t="s">
        <v>34</v>
      </c>
      <c r="G2" s="2" t="s">
        <v>35</v>
      </c>
      <c r="H2" s="2" t="s">
        <v>33</v>
      </c>
      <c r="I2" s="2"/>
      <c r="J2" s="2" t="s">
        <v>36</v>
      </c>
      <c r="K2" s="2" t="s">
        <v>34</v>
      </c>
      <c r="L2" s="2" t="s">
        <v>44</v>
      </c>
      <c r="M2" s="2" t="s">
        <v>45</v>
      </c>
      <c r="N2" s="2" t="s">
        <v>46</v>
      </c>
      <c r="O2" s="2" t="s">
        <v>47</v>
      </c>
      <c r="P2" s="2" t="s">
        <v>34</v>
      </c>
      <c r="Q2" s="16" t="s">
        <v>48</v>
      </c>
      <c r="R2" s="17" t="s">
        <v>49</v>
      </c>
      <c r="S2" s="17" t="s">
        <v>50</v>
      </c>
      <c r="T2" s="17" t="s">
        <v>51</v>
      </c>
      <c r="U2" s="17" t="s">
        <v>52</v>
      </c>
      <c r="V2" s="17" t="s">
        <v>53</v>
      </c>
      <c r="W2" s="17" t="s">
        <v>54</v>
      </c>
      <c r="X2" s="17" t="s">
        <v>55</v>
      </c>
      <c r="Y2" s="17" t="s">
        <v>56</v>
      </c>
      <c r="Z2" s="17" t="s">
        <v>57</v>
      </c>
      <c r="AA2" s="17" t="s">
        <v>58</v>
      </c>
      <c r="AB2" s="17" t="s">
        <v>59</v>
      </c>
      <c r="AC2" s="17" t="s">
        <v>60</v>
      </c>
      <c r="AD2" s="17" t="s">
        <v>61</v>
      </c>
      <c r="AE2" s="17" t="s">
        <v>62</v>
      </c>
      <c r="AF2" s="17" t="s">
        <v>61</v>
      </c>
      <c r="AG2" s="17" t="s">
        <v>61</v>
      </c>
      <c r="AH2" s="17" t="s">
        <v>63</v>
      </c>
      <c r="AI2" s="17" t="s">
        <v>64</v>
      </c>
      <c r="AJ2" s="17" t="s">
        <v>65</v>
      </c>
      <c r="AK2" s="17" t="s">
        <v>65</v>
      </c>
      <c r="AL2" s="17" t="s">
        <v>66</v>
      </c>
    </row>
    <row r="3" spans="1:69" s="15" customFormat="1" ht="45" x14ac:dyDescent="0.25">
      <c r="A3" s="10" t="s">
        <v>41</v>
      </c>
      <c r="B3" s="14" t="s">
        <v>39</v>
      </c>
      <c r="C3" s="14" t="s">
        <v>191</v>
      </c>
      <c r="D3" s="11" t="s">
        <v>40</v>
      </c>
      <c r="E3" s="105" t="s">
        <v>42</v>
      </c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  <c r="AF3" s="106"/>
      <c r="AG3" s="106"/>
      <c r="AH3" s="106"/>
      <c r="AI3" s="106"/>
      <c r="AJ3" s="106"/>
      <c r="AK3" s="106"/>
      <c r="AL3" s="107"/>
    </row>
    <row r="4" spans="1:69" s="15" customFormat="1" x14ac:dyDescent="0.25">
      <c r="A4" s="23"/>
      <c r="B4" s="24" t="s">
        <v>210</v>
      </c>
      <c r="C4" s="24"/>
      <c r="D4" s="25"/>
      <c r="E4" s="31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3"/>
    </row>
    <row r="5" spans="1:69" s="39" customFormat="1" x14ac:dyDescent="0.25">
      <c r="A5" s="34" t="s">
        <v>180</v>
      </c>
      <c r="B5" s="35" t="s">
        <v>224</v>
      </c>
      <c r="C5" s="36" t="s">
        <v>195</v>
      </c>
      <c r="D5" s="37">
        <f t="shared" ref="D5:D39" si="0">SUM(E5:AL5)</f>
        <v>1</v>
      </c>
      <c r="E5" s="38"/>
      <c r="F5" s="38"/>
      <c r="G5" s="38"/>
      <c r="H5" s="38"/>
      <c r="I5" s="38"/>
      <c r="J5" s="38"/>
      <c r="K5" s="38"/>
      <c r="L5" s="38">
        <v>1</v>
      </c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</row>
    <row r="6" spans="1:69" s="39" customFormat="1" x14ac:dyDescent="0.25">
      <c r="A6" s="34" t="s">
        <v>181</v>
      </c>
      <c r="B6" s="35" t="s">
        <v>189</v>
      </c>
      <c r="C6" s="35" t="s">
        <v>196</v>
      </c>
      <c r="D6" s="37">
        <f t="shared" si="0"/>
        <v>13</v>
      </c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>
        <v>1</v>
      </c>
      <c r="W6" s="38">
        <v>1</v>
      </c>
      <c r="X6" s="38"/>
      <c r="Y6" s="38"/>
      <c r="Z6" s="38">
        <v>1</v>
      </c>
      <c r="AA6" s="38">
        <v>2</v>
      </c>
      <c r="AB6" s="38"/>
      <c r="AC6" s="38">
        <v>1</v>
      </c>
      <c r="AD6" s="38">
        <v>1</v>
      </c>
      <c r="AE6" s="38"/>
      <c r="AF6" s="38">
        <v>1</v>
      </c>
      <c r="AG6" s="38">
        <v>2</v>
      </c>
      <c r="AH6" s="38">
        <v>2</v>
      </c>
      <c r="AI6" s="38"/>
      <c r="AJ6" s="38"/>
      <c r="AK6" s="38">
        <v>1</v>
      </c>
      <c r="AL6" s="38"/>
    </row>
    <row r="7" spans="1:69" s="39" customFormat="1" x14ac:dyDescent="0.25">
      <c r="A7" s="34" t="s">
        <v>182</v>
      </c>
      <c r="B7" s="35" t="s">
        <v>190</v>
      </c>
      <c r="C7" s="35" t="s">
        <v>193</v>
      </c>
      <c r="D7" s="37">
        <f t="shared" si="0"/>
        <v>1</v>
      </c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>
        <v>1</v>
      </c>
      <c r="AC7" s="38"/>
      <c r="AD7" s="38"/>
      <c r="AE7" s="38"/>
      <c r="AF7" s="38"/>
      <c r="AG7" s="38"/>
      <c r="AH7" s="38"/>
      <c r="AI7" s="38"/>
      <c r="AJ7" s="38"/>
      <c r="AK7" s="38"/>
      <c r="AL7" s="38"/>
    </row>
    <row r="8" spans="1:69" s="39" customFormat="1" ht="30" x14ac:dyDescent="0.25">
      <c r="A8" s="38" t="s">
        <v>183</v>
      </c>
      <c r="B8" s="40" t="s">
        <v>171</v>
      </c>
      <c r="C8" s="35" t="s">
        <v>173</v>
      </c>
      <c r="D8" s="37">
        <f t="shared" si="0"/>
        <v>11</v>
      </c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>
        <v>1</v>
      </c>
      <c r="Y8" s="38">
        <v>1</v>
      </c>
      <c r="Z8" s="38">
        <v>1</v>
      </c>
      <c r="AA8" s="38"/>
      <c r="AB8" s="38">
        <v>1</v>
      </c>
      <c r="AC8" s="38">
        <v>1</v>
      </c>
      <c r="AD8" s="38">
        <v>1</v>
      </c>
      <c r="AE8" s="38"/>
      <c r="AF8" s="38">
        <v>1</v>
      </c>
      <c r="AG8" s="38">
        <v>2</v>
      </c>
      <c r="AH8" s="38"/>
      <c r="AI8" s="38"/>
      <c r="AJ8" s="38">
        <v>1</v>
      </c>
      <c r="AK8" s="38">
        <v>1</v>
      </c>
      <c r="AL8" s="38"/>
    </row>
    <row r="9" spans="1:69" s="39" customFormat="1" ht="30" x14ac:dyDescent="0.25">
      <c r="A9" s="38" t="s">
        <v>184</v>
      </c>
      <c r="B9" s="35" t="s">
        <v>172</v>
      </c>
      <c r="C9" s="35" t="s">
        <v>194</v>
      </c>
      <c r="D9" s="37">
        <f t="shared" si="0"/>
        <v>2</v>
      </c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>
        <v>1</v>
      </c>
      <c r="W9" s="38">
        <v>1</v>
      </c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</row>
    <row r="10" spans="1:69" s="39" customFormat="1" x14ac:dyDescent="0.25">
      <c r="A10" s="41" t="s">
        <v>185</v>
      </c>
      <c r="B10" s="35" t="s">
        <v>170</v>
      </c>
      <c r="C10" s="35" t="s">
        <v>197</v>
      </c>
      <c r="D10" s="37">
        <f t="shared" si="0"/>
        <v>4</v>
      </c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>
        <v>2</v>
      </c>
      <c r="AI10" s="38"/>
      <c r="AJ10" s="38">
        <v>1</v>
      </c>
      <c r="AK10" s="38">
        <v>1</v>
      </c>
      <c r="AL10" s="38"/>
    </row>
    <row r="11" spans="1:69" s="39" customFormat="1" x14ac:dyDescent="0.25">
      <c r="A11" s="34" t="s">
        <v>186</v>
      </c>
      <c r="B11" s="35" t="s">
        <v>174</v>
      </c>
      <c r="C11" s="35" t="s">
        <v>192</v>
      </c>
      <c r="D11" s="37">
        <f t="shared" si="0"/>
        <v>0</v>
      </c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</row>
    <row r="12" spans="1:69" s="39" customFormat="1" x14ac:dyDescent="0.25">
      <c r="A12" s="34" t="s">
        <v>187</v>
      </c>
      <c r="B12" s="35" t="s">
        <v>188</v>
      </c>
      <c r="C12" s="35" t="s">
        <v>198</v>
      </c>
      <c r="D12" s="37">
        <f t="shared" si="0"/>
        <v>2</v>
      </c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>
        <v>2</v>
      </c>
      <c r="AK12" s="38"/>
      <c r="AL12" s="38"/>
    </row>
    <row r="13" spans="1:69" s="39" customFormat="1" x14ac:dyDescent="0.25">
      <c r="A13" s="34" t="s">
        <v>200</v>
      </c>
      <c r="B13" s="35" t="s">
        <v>189</v>
      </c>
      <c r="C13" s="35" t="s">
        <v>199</v>
      </c>
      <c r="D13" s="37">
        <f t="shared" si="0"/>
        <v>1</v>
      </c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>
        <v>1</v>
      </c>
      <c r="AK13" s="38"/>
      <c r="AL13" s="38"/>
    </row>
    <row r="14" spans="1:69" s="39" customFormat="1" x14ac:dyDescent="0.25">
      <c r="A14" s="34" t="s">
        <v>201</v>
      </c>
      <c r="B14" s="35" t="s">
        <v>202</v>
      </c>
      <c r="C14" s="35" t="s">
        <v>203</v>
      </c>
      <c r="D14" s="37">
        <f t="shared" si="0"/>
        <v>1</v>
      </c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>
        <v>1</v>
      </c>
      <c r="AL14" s="38"/>
    </row>
    <row r="15" spans="1:69" s="39" customFormat="1" x14ac:dyDescent="0.25">
      <c r="A15" s="34" t="s">
        <v>204</v>
      </c>
      <c r="B15" s="35" t="s">
        <v>189</v>
      </c>
      <c r="C15" s="35" t="s">
        <v>205</v>
      </c>
      <c r="D15" s="37">
        <f t="shared" si="0"/>
        <v>0</v>
      </c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</row>
    <row r="16" spans="1:69" s="19" customFormat="1" x14ac:dyDescent="0.25">
      <c r="A16" s="18"/>
      <c r="B16" s="27" t="s">
        <v>209</v>
      </c>
      <c r="C16" s="20"/>
      <c r="D16" s="21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</row>
    <row r="17" spans="1:38" s="39" customFormat="1" x14ac:dyDescent="0.25">
      <c r="A17" s="41" t="s">
        <v>206</v>
      </c>
      <c r="B17" s="35" t="s">
        <v>212</v>
      </c>
      <c r="C17" s="35" t="s">
        <v>207</v>
      </c>
      <c r="D17" s="37">
        <f t="shared" si="0"/>
        <v>1</v>
      </c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>
        <v>1</v>
      </c>
      <c r="AJ17" s="38"/>
      <c r="AK17" s="38"/>
      <c r="AL17" s="38"/>
    </row>
    <row r="18" spans="1:38" s="39" customFormat="1" x14ac:dyDescent="0.25">
      <c r="A18" s="34" t="s">
        <v>211</v>
      </c>
      <c r="B18" s="35" t="s">
        <v>156</v>
      </c>
      <c r="C18" s="35" t="s">
        <v>214</v>
      </c>
      <c r="D18" s="37">
        <f t="shared" si="0"/>
        <v>4</v>
      </c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>
        <v>1</v>
      </c>
      <c r="AE18" s="38"/>
      <c r="AF18" s="38">
        <v>1</v>
      </c>
      <c r="AG18" s="38">
        <v>2</v>
      </c>
      <c r="AH18" s="38"/>
      <c r="AI18" s="38"/>
      <c r="AJ18" s="38"/>
      <c r="AK18" s="38"/>
      <c r="AL18" s="38"/>
    </row>
    <row r="19" spans="1:38" s="39" customFormat="1" x14ac:dyDescent="0.25">
      <c r="A19" s="34" t="s">
        <v>215</v>
      </c>
      <c r="B19" s="35" t="s">
        <v>175</v>
      </c>
      <c r="C19" s="35" t="s">
        <v>213</v>
      </c>
      <c r="D19" s="37">
        <f t="shared" si="0"/>
        <v>2</v>
      </c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>
        <v>2</v>
      </c>
      <c r="AI19" s="38"/>
      <c r="AJ19" s="38"/>
      <c r="AK19" s="38"/>
      <c r="AL19" s="38"/>
    </row>
    <row r="20" spans="1:38" s="39" customFormat="1" x14ac:dyDescent="0.25">
      <c r="A20" s="34"/>
      <c r="B20" s="42" t="s">
        <v>176</v>
      </c>
      <c r="C20" s="35"/>
      <c r="D20" s="37">
        <f t="shared" si="0"/>
        <v>0</v>
      </c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</row>
    <row r="21" spans="1:38" s="39" customFormat="1" x14ac:dyDescent="0.25">
      <c r="A21" s="34"/>
      <c r="B21" s="42" t="s">
        <v>177</v>
      </c>
      <c r="C21" s="35"/>
      <c r="D21" s="37">
        <f t="shared" si="0"/>
        <v>0</v>
      </c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</row>
    <row r="22" spans="1:38" s="39" customFormat="1" x14ac:dyDescent="0.25">
      <c r="A22" s="34" t="s">
        <v>216</v>
      </c>
      <c r="B22" s="35" t="s">
        <v>164</v>
      </c>
      <c r="C22" s="35" t="s">
        <v>207</v>
      </c>
      <c r="D22" s="37">
        <f t="shared" si="0"/>
        <v>1</v>
      </c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>
        <v>1</v>
      </c>
      <c r="AK22" s="38"/>
      <c r="AL22" s="38"/>
    </row>
    <row r="23" spans="1:38" s="39" customFormat="1" x14ac:dyDescent="0.25">
      <c r="A23" s="34" t="s">
        <v>217</v>
      </c>
      <c r="B23" s="35" t="s">
        <v>164</v>
      </c>
      <c r="C23" s="35" t="s">
        <v>207</v>
      </c>
      <c r="D23" s="37">
        <f t="shared" si="0"/>
        <v>1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>
        <v>1</v>
      </c>
      <c r="AL23" s="38"/>
    </row>
    <row r="24" spans="1:38" s="39" customFormat="1" x14ac:dyDescent="0.25">
      <c r="A24" s="34" t="s">
        <v>218</v>
      </c>
      <c r="B24" s="35" t="s">
        <v>165</v>
      </c>
      <c r="C24" s="36" t="s">
        <v>220</v>
      </c>
      <c r="D24" s="37">
        <f t="shared" si="0"/>
        <v>0</v>
      </c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</row>
    <row r="25" spans="1:38" s="55" customFormat="1" x14ac:dyDescent="0.25">
      <c r="A25" s="34" t="s">
        <v>219</v>
      </c>
      <c r="B25" s="35" t="s">
        <v>156</v>
      </c>
      <c r="C25" s="36" t="s">
        <v>223</v>
      </c>
      <c r="D25" s="37">
        <f t="shared" si="0"/>
        <v>0</v>
      </c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</row>
    <row r="26" spans="1:38" s="39" customFormat="1" x14ac:dyDescent="0.25">
      <c r="A26" s="49"/>
      <c r="B26" s="50" t="s">
        <v>226</v>
      </c>
      <c r="C26" s="51"/>
      <c r="D26" s="53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</row>
    <row r="27" spans="1:38" s="39" customFormat="1" x14ac:dyDescent="0.25">
      <c r="A27" s="43">
        <v>43001</v>
      </c>
      <c r="B27" s="44" t="s">
        <v>158</v>
      </c>
      <c r="C27" s="36" t="s">
        <v>225</v>
      </c>
      <c r="D27" s="37">
        <f t="shared" si="0"/>
        <v>5</v>
      </c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>
        <v>1</v>
      </c>
      <c r="AE27" s="38"/>
      <c r="AF27" s="38">
        <v>1</v>
      </c>
      <c r="AG27" s="38">
        <v>2</v>
      </c>
      <c r="AH27" s="38"/>
      <c r="AI27" s="38"/>
      <c r="AJ27" s="38"/>
      <c r="AK27" s="38">
        <v>1</v>
      </c>
      <c r="AL27" s="38"/>
    </row>
    <row r="28" spans="1:38" s="39" customFormat="1" x14ac:dyDescent="0.25">
      <c r="A28" s="43">
        <v>43002</v>
      </c>
      <c r="B28" s="44" t="s">
        <v>159</v>
      </c>
      <c r="C28" s="36" t="s">
        <v>229</v>
      </c>
      <c r="D28" s="37">
        <f t="shared" si="0"/>
        <v>0</v>
      </c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</row>
    <row r="29" spans="1:38" s="39" customFormat="1" x14ac:dyDescent="0.25">
      <c r="A29" s="43">
        <v>43003</v>
      </c>
      <c r="B29" s="44" t="s">
        <v>160</v>
      </c>
      <c r="C29" s="36" t="s">
        <v>227</v>
      </c>
      <c r="D29" s="37">
        <f t="shared" si="0"/>
        <v>2</v>
      </c>
      <c r="E29" s="38"/>
      <c r="F29" s="38"/>
      <c r="G29" s="38"/>
      <c r="H29" s="38"/>
      <c r="I29" s="45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>
        <v>2</v>
      </c>
      <c r="AI29" s="38"/>
      <c r="AJ29" s="38"/>
      <c r="AK29" s="38"/>
      <c r="AL29" s="38"/>
    </row>
    <row r="30" spans="1:38" s="39" customFormat="1" x14ac:dyDescent="0.25">
      <c r="A30" s="43"/>
      <c r="B30" s="42" t="s">
        <v>247</v>
      </c>
      <c r="C30" s="36" t="s">
        <v>248</v>
      </c>
      <c r="D30" s="37">
        <f t="shared" si="0"/>
        <v>0</v>
      </c>
      <c r="E30" s="38"/>
      <c r="F30" s="38"/>
      <c r="G30" s="38"/>
      <c r="H30" s="38"/>
      <c r="I30" s="45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</row>
    <row r="31" spans="1:38" s="39" customFormat="1" x14ac:dyDescent="0.25">
      <c r="A31" s="43">
        <v>43004</v>
      </c>
      <c r="B31" s="44" t="s">
        <v>161</v>
      </c>
      <c r="C31" s="36" t="s">
        <v>230</v>
      </c>
      <c r="D31" s="37">
        <f t="shared" si="0"/>
        <v>1</v>
      </c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>
        <v>1</v>
      </c>
      <c r="AK31" s="38"/>
      <c r="AL31" s="38"/>
    </row>
    <row r="32" spans="1:38" s="39" customFormat="1" x14ac:dyDescent="0.25">
      <c r="A32" s="43">
        <v>43005</v>
      </c>
      <c r="B32" s="44" t="s">
        <v>162</v>
      </c>
      <c r="C32" s="36" t="s">
        <v>234</v>
      </c>
      <c r="D32" s="37">
        <f t="shared" si="0"/>
        <v>1</v>
      </c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>
        <v>1</v>
      </c>
      <c r="AK32" s="38"/>
      <c r="AL32" s="38"/>
    </row>
    <row r="33" spans="1:78" s="39" customFormat="1" x14ac:dyDescent="0.25">
      <c r="A33" s="43">
        <v>43006</v>
      </c>
      <c r="B33" s="44" t="s">
        <v>163</v>
      </c>
      <c r="C33" s="36" t="s">
        <v>231</v>
      </c>
      <c r="D33" s="37">
        <f t="shared" si="0"/>
        <v>3</v>
      </c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>
        <v>1</v>
      </c>
      <c r="AK33" s="38">
        <v>2</v>
      </c>
      <c r="AL33" s="38"/>
    </row>
    <row r="34" spans="1:78" s="39" customFormat="1" x14ac:dyDescent="0.25">
      <c r="A34" s="43">
        <v>43007</v>
      </c>
      <c r="B34" s="44" t="s">
        <v>235</v>
      </c>
      <c r="C34" s="48" t="s">
        <v>236</v>
      </c>
      <c r="D34" s="37">
        <f t="shared" si="0"/>
        <v>1</v>
      </c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>
        <v>1</v>
      </c>
      <c r="AJ34" s="38"/>
      <c r="AK34" s="38"/>
      <c r="AL34" s="38"/>
    </row>
    <row r="35" spans="1:78" s="39" customFormat="1" x14ac:dyDescent="0.25">
      <c r="A35" s="43">
        <v>43008</v>
      </c>
      <c r="B35" s="44" t="s">
        <v>166</v>
      </c>
      <c r="C35" s="36" t="s">
        <v>232</v>
      </c>
      <c r="D35" s="37">
        <f t="shared" si="0"/>
        <v>0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38"/>
      <c r="AK35" s="38"/>
      <c r="AL35" s="38"/>
    </row>
    <row r="36" spans="1:78" s="39" customFormat="1" x14ac:dyDescent="0.25">
      <c r="A36" s="43">
        <v>43009</v>
      </c>
      <c r="B36" s="35" t="s">
        <v>167</v>
      </c>
      <c r="C36" s="36" t="s">
        <v>241</v>
      </c>
      <c r="D36" s="37">
        <f t="shared" si="0"/>
        <v>1</v>
      </c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>
        <v>1</v>
      </c>
      <c r="AF36" s="38"/>
      <c r="AG36" s="38"/>
      <c r="AH36" s="38"/>
      <c r="AI36" s="38"/>
      <c r="AJ36" s="38"/>
      <c r="AK36" s="38"/>
      <c r="AL36" s="38"/>
    </row>
    <row r="37" spans="1:78" s="39" customFormat="1" ht="15" customHeight="1" x14ac:dyDescent="0.25">
      <c r="A37" s="43">
        <v>43010</v>
      </c>
      <c r="B37" s="44" t="s">
        <v>168</v>
      </c>
      <c r="C37" s="36" t="s">
        <v>244</v>
      </c>
      <c r="D37" s="37">
        <f t="shared" si="0"/>
        <v>2</v>
      </c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>
        <v>2</v>
      </c>
      <c r="AL37" s="38"/>
    </row>
    <row r="38" spans="1:78" s="39" customFormat="1" ht="15" customHeight="1" x14ac:dyDescent="0.25">
      <c r="A38" s="43">
        <v>43011</v>
      </c>
      <c r="B38" s="44" t="s">
        <v>169</v>
      </c>
      <c r="C38" s="36" t="s">
        <v>237</v>
      </c>
      <c r="D38" s="37">
        <f t="shared" si="0"/>
        <v>1</v>
      </c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>
        <v>1</v>
      </c>
      <c r="AF38" s="38"/>
      <c r="AG38" s="38"/>
      <c r="AH38" s="38"/>
      <c r="AI38" s="38"/>
      <c r="AJ38" s="38"/>
      <c r="AK38" s="38"/>
      <c r="AL38" s="38"/>
    </row>
    <row r="39" spans="1:78" s="39" customFormat="1" ht="15" customHeight="1" x14ac:dyDescent="0.25">
      <c r="A39" s="43">
        <v>43012</v>
      </c>
      <c r="B39" s="44" t="s">
        <v>246</v>
      </c>
      <c r="C39" s="36" t="s">
        <v>251</v>
      </c>
      <c r="D39" s="37">
        <f t="shared" si="0"/>
        <v>1</v>
      </c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>
        <v>1</v>
      </c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</row>
    <row r="40" spans="1:78" s="39" customFormat="1" ht="15" customHeight="1" x14ac:dyDescent="0.25">
      <c r="A40" s="47"/>
      <c r="B40" s="27" t="s">
        <v>242</v>
      </c>
      <c r="C40" s="27"/>
      <c r="D40" s="21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</row>
    <row r="41" spans="1:78" s="39" customFormat="1" x14ac:dyDescent="0.25">
      <c r="A41" s="43">
        <v>44001</v>
      </c>
      <c r="B41" s="44" t="s">
        <v>155</v>
      </c>
      <c r="C41" s="36"/>
      <c r="D41" s="37">
        <f t="shared" ref="D41" si="1">SUM(E41:AJ41)</f>
        <v>1</v>
      </c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>
        <v>1</v>
      </c>
      <c r="AJ41" s="38"/>
      <c r="AK41" s="38"/>
      <c r="AL41" s="38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</row>
    <row r="42" spans="1:78" s="62" customFormat="1" ht="19.149999999999999" customHeight="1" x14ac:dyDescent="0.25">
      <c r="A42" s="75" t="s">
        <v>239</v>
      </c>
      <c r="B42" s="81" t="s">
        <v>238</v>
      </c>
      <c r="C42" s="82"/>
      <c r="D42" s="74">
        <f>SUM(E42:AJ42)</f>
        <v>1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>
        <v>1</v>
      </c>
      <c r="AJ42" s="1"/>
      <c r="AK42" s="1"/>
      <c r="AL42" s="1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</row>
    <row r="43" spans="1:78" x14ac:dyDescent="0.25">
      <c r="A43" s="43">
        <v>44003</v>
      </c>
      <c r="B43" s="35" t="s">
        <v>178</v>
      </c>
      <c r="C43" s="36"/>
      <c r="D43" s="37">
        <f>SUM(E43:AJ43)</f>
        <v>5</v>
      </c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>
        <v>1</v>
      </c>
      <c r="AE43" s="38"/>
      <c r="AF43" s="38">
        <v>1</v>
      </c>
      <c r="AG43" s="38">
        <v>2</v>
      </c>
      <c r="AH43" s="38">
        <v>1</v>
      </c>
      <c r="AI43" s="1"/>
      <c r="AJ43" s="1"/>
      <c r="AK43" s="1"/>
      <c r="AL43" s="1"/>
    </row>
    <row r="44" spans="1:78" x14ac:dyDescent="0.25">
      <c r="A44" s="18"/>
      <c r="B44" s="27" t="s">
        <v>240</v>
      </c>
      <c r="C44" s="56"/>
      <c r="D44" s="26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</row>
    <row r="45" spans="1:78" s="62" customFormat="1" x14ac:dyDescent="0.25">
      <c r="A45" s="78">
        <v>45001</v>
      </c>
      <c r="B45" s="79" t="s">
        <v>252</v>
      </c>
      <c r="C45" s="80"/>
      <c r="D45" s="74">
        <f>SUM(E45:AJ45)</f>
        <v>1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>
        <v>1</v>
      </c>
      <c r="AF45" s="1"/>
      <c r="AG45" s="1"/>
      <c r="AH45" s="1"/>
      <c r="AI45" s="1"/>
      <c r="AJ45" s="1"/>
      <c r="AK45" s="1"/>
      <c r="AL45" s="1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</row>
    <row r="46" spans="1:78" s="62" customFormat="1" x14ac:dyDescent="0.25">
      <c r="A46" s="78">
        <v>45002</v>
      </c>
      <c r="B46" s="79" t="s">
        <v>253</v>
      </c>
      <c r="C46" s="80"/>
      <c r="D46" s="74">
        <f>SUM(E46:AJ46)</f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</row>
    <row r="47" spans="1:78" ht="90" x14ac:dyDescent="0.25">
      <c r="A47" s="34"/>
      <c r="B47" s="35" t="s">
        <v>258</v>
      </c>
      <c r="C47" s="36" t="s">
        <v>259</v>
      </c>
      <c r="D47" s="37">
        <f>SUM(E47:AJ47)</f>
        <v>2</v>
      </c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>
        <v>1</v>
      </c>
      <c r="AA47" s="38"/>
      <c r="AB47" s="38"/>
      <c r="AC47" s="38"/>
      <c r="AD47" s="38"/>
      <c r="AE47" s="38">
        <v>1</v>
      </c>
      <c r="AF47" s="38"/>
      <c r="AG47" s="38"/>
      <c r="AH47" s="38"/>
      <c r="AI47" s="1"/>
      <c r="AJ47" s="1"/>
      <c r="AK47" s="1"/>
      <c r="AL47" s="1"/>
    </row>
    <row r="48" spans="1:78" ht="75" x14ac:dyDescent="0.25">
      <c r="A48" s="34"/>
      <c r="B48" s="57" t="s">
        <v>257</v>
      </c>
      <c r="C48" s="36" t="s">
        <v>256</v>
      </c>
      <c r="D48" s="37">
        <f>SUM(E48:AJ48)</f>
        <v>2</v>
      </c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>
        <v>1</v>
      </c>
      <c r="AA48" s="38"/>
      <c r="AB48" s="38"/>
      <c r="AC48" s="38"/>
      <c r="AD48" s="38"/>
      <c r="AE48" s="38">
        <v>1</v>
      </c>
      <c r="AF48" s="38"/>
      <c r="AG48" s="38"/>
      <c r="AH48" s="38"/>
      <c r="AI48" s="1"/>
      <c r="AJ48" s="1"/>
      <c r="AK48" s="1"/>
      <c r="AL48" s="1"/>
    </row>
    <row r="49" spans="2:4" x14ac:dyDescent="0.25">
      <c r="B49" s="110" t="s">
        <v>261</v>
      </c>
      <c r="C49" s="110"/>
      <c r="D49" s="29">
        <f>SUM(D5:D48)</f>
        <v>75</v>
      </c>
    </row>
  </sheetData>
  <mergeCells count="4">
    <mergeCell ref="A2:B2"/>
    <mergeCell ref="E3:AL3"/>
    <mergeCell ref="A1:B1"/>
    <mergeCell ref="B49:C49"/>
  </mergeCells>
  <phoneticPr fontId="17" type="noConversion"/>
  <pageMargins left="0.7" right="0.7" top="0.78740157499999996" bottom="0.78740157499999996" header="0.3" footer="0.3"/>
  <pageSetup paperSize="9" scale="34" orientation="portrait" r:id="rId1"/>
  <rowBreaks count="1" manualBreakCount="1">
    <brk id="115" max="3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V49"/>
  <sheetViews>
    <sheetView view="pageBreakPreview" zoomScale="60" zoomScaleNormal="92" workbookViewId="0">
      <pane ySplit="3" topLeftCell="A25" activePane="bottomLeft" state="frozen"/>
      <selection pane="bottomLeft" activeCell="AJ28" sqref="AJ28"/>
    </sheetView>
  </sheetViews>
  <sheetFormatPr defaultRowHeight="15" x14ac:dyDescent="0.25"/>
  <cols>
    <col min="1" max="1" width="13.85546875" customWidth="1"/>
    <col min="2" max="2" width="56.28515625" customWidth="1"/>
    <col min="3" max="3" width="21.42578125" style="29" customWidth="1"/>
    <col min="4" max="4" width="13.28515625" style="29" customWidth="1"/>
    <col min="5" max="12" width="3.5703125" bestFit="1" customWidth="1"/>
    <col min="13" max="16" width="6.28515625" bestFit="1" customWidth="1"/>
    <col min="17" max="22" width="3.5703125" bestFit="1" customWidth="1"/>
    <col min="23" max="23" width="8.85546875" bestFit="1" customWidth="1"/>
    <col min="25" max="26" width="6.28515625" bestFit="1" customWidth="1"/>
    <col min="27" max="30" width="3.5703125" bestFit="1" customWidth="1"/>
    <col min="31" max="32" width="6.28515625" bestFit="1" customWidth="1"/>
    <col min="33" max="34" width="3.5703125" bestFit="1" customWidth="1"/>
  </cols>
  <sheetData>
    <row r="1" spans="1:34" ht="30" x14ac:dyDescent="0.25">
      <c r="A1" s="103" t="s">
        <v>260</v>
      </c>
      <c r="B1" s="104"/>
      <c r="C1" s="5" t="s">
        <v>67</v>
      </c>
      <c r="D1" s="14" t="s">
        <v>38</v>
      </c>
      <c r="E1" s="13" t="s">
        <v>68</v>
      </c>
      <c r="F1" s="8" t="s">
        <v>69</v>
      </c>
      <c r="G1" s="8" t="s">
        <v>70</v>
      </c>
      <c r="H1" s="8" t="s">
        <v>71</v>
      </c>
      <c r="I1" s="8" t="s">
        <v>72</v>
      </c>
      <c r="J1" s="8" t="s">
        <v>73</v>
      </c>
      <c r="K1" s="8" t="s">
        <v>74</v>
      </c>
      <c r="L1" s="8" t="s">
        <v>75</v>
      </c>
      <c r="M1" s="8" t="s">
        <v>76</v>
      </c>
      <c r="N1" s="8" t="s">
        <v>77</v>
      </c>
      <c r="O1" s="8" t="s">
        <v>78</v>
      </c>
      <c r="P1" s="8" t="s">
        <v>79</v>
      </c>
      <c r="Q1" s="9" t="s">
        <v>80</v>
      </c>
      <c r="R1" s="9" t="s">
        <v>81</v>
      </c>
      <c r="S1" s="9" t="s">
        <v>82</v>
      </c>
      <c r="T1" s="8" t="s">
        <v>83</v>
      </c>
      <c r="U1" s="8" t="s">
        <v>84</v>
      </c>
      <c r="V1" s="8" t="s">
        <v>85</v>
      </c>
      <c r="W1" s="8" t="s">
        <v>86</v>
      </c>
      <c r="X1" s="8" t="s">
        <v>87</v>
      </c>
      <c r="Y1" s="8" t="s">
        <v>88</v>
      </c>
      <c r="Z1" s="8" t="s">
        <v>89</v>
      </c>
      <c r="AA1" s="8" t="s">
        <v>90</v>
      </c>
      <c r="AB1" s="8" t="s">
        <v>91</v>
      </c>
      <c r="AC1" s="8" t="s">
        <v>92</v>
      </c>
      <c r="AD1" s="8" t="s">
        <v>93</v>
      </c>
      <c r="AE1" s="8" t="s">
        <v>94</v>
      </c>
      <c r="AF1" s="8" t="s">
        <v>95</v>
      </c>
      <c r="AG1" s="8" t="s">
        <v>96</v>
      </c>
      <c r="AH1" s="8" t="s">
        <v>97</v>
      </c>
    </row>
    <row r="2" spans="1:34" ht="82.15" customHeight="1" x14ac:dyDescent="0.25">
      <c r="A2" s="112" t="s">
        <v>179</v>
      </c>
      <c r="B2" s="112"/>
      <c r="C2" s="104"/>
      <c r="D2" s="14" t="s">
        <v>37</v>
      </c>
      <c r="E2" s="2" t="s">
        <v>34</v>
      </c>
      <c r="F2" s="2" t="s">
        <v>35</v>
      </c>
      <c r="G2" s="2" t="s">
        <v>98</v>
      </c>
      <c r="H2" s="2" t="s">
        <v>34</v>
      </c>
      <c r="I2" s="2" t="s">
        <v>34</v>
      </c>
      <c r="J2" s="2" t="s">
        <v>45</v>
      </c>
      <c r="K2" s="2" t="s">
        <v>49</v>
      </c>
      <c r="L2" s="2" t="s">
        <v>48</v>
      </c>
      <c r="M2" s="2" t="s">
        <v>99</v>
      </c>
      <c r="N2" s="2" t="s">
        <v>50</v>
      </c>
      <c r="O2" s="2" t="s">
        <v>51</v>
      </c>
      <c r="P2" s="2" t="s">
        <v>52</v>
      </c>
      <c r="Q2" s="2"/>
      <c r="R2" s="2"/>
      <c r="S2" s="2"/>
      <c r="T2" s="2" t="s">
        <v>100</v>
      </c>
      <c r="U2" s="2" t="s">
        <v>100</v>
      </c>
      <c r="V2" s="2" t="s">
        <v>100</v>
      </c>
      <c r="W2" s="2" t="s">
        <v>101</v>
      </c>
      <c r="X2" s="2" t="s">
        <v>102</v>
      </c>
      <c r="Y2" s="2" t="s">
        <v>103</v>
      </c>
      <c r="Z2" s="2" t="s">
        <v>62</v>
      </c>
      <c r="AA2" s="2" t="s">
        <v>34</v>
      </c>
      <c r="AB2" s="2" t="s">
        <v>104</v>
      </c>
      <c r="AC2" s="2" t="s">
        <v>105</v>
      </c>
      <c r="AD2" s="2" t="s">
        <v>106</v>
      </c>
      <c r="AE2" s="2" t="s">
        <v>107</v>
      </c>
      <c r="AF2" s="2" t="s">
        <v>107</v>
      </c>
      <c r="AG2" s="2" t="s">
        <v>108</v>
      </c>
      <c r="AH2" s="2" t="s">
        <v>47</v>
      </c>
    </row>
    <row r="3" spans="1:34" ht="30" x14ac:dyDescent="0.25">
      <c r="A3" s="10" t="s">
        <v>41</v>
      </c>
      <c r="B3" s="14" t="s">
        <v>39</v>
      </c>
      <c r="C3" s="14" t="s">
        <v>191</v>
      </c>
      <c r="D3" s="12" t="s">
        <v>40</v>
      </c>
      <c r="E3" s="111" t="s">
        <v>42</v>
      </c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</row>
    <row r="4" spans="1:34" x14ac:dyDescent="0.25">
      <c r="A4" s="23"/>
      <c r="B4" s="24" t="s">
        <v>210</v>
      </c>
      <c r="C4" s="24"/>
      <c r="D4" s="30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</row>
    <row r="5" spans="1:34" s="39" customFormat="1" ht="15" customHeight="1" x14ac:dyDescent="0.25">
      <c r="A5" s="34" t="s">
        <v>180</v>
      </c>
      <c r="B5" s="35" t="s">
        <v>224</v>
      </c>
      <c r="C5" s="36" t="s">
        <v>195</v>
      </c>
      <c r="D5" s="37">
        <f t="shared" ref="D5:D15" si="0">SUM(E5:AJ5)</f>
        <v>0</v>
      </c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</row>
    <row r="6" spans="1:34" s="39" customFormat="1" x14ac:dyDescent="0.25">
      <c r="A6" s="34" t="s">
        <v>181</v>
      </c>
      <c r="B6" s="35" t="s">
        <v>189</v>
      </c>
      <c r="C6" s="36" t="s">
        <v>196</v>
      </c>
      <c r="D6" s="37">
        <f t="shared" si="0"/>
        <v>7</v>
      </c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>
        <v>1</v>
      </c>
      <c r="U6" s="38">
        <v>2</v>
      </c>
      <c r="V6" s="38">
        <v>1</v>
      </c>
      <c r="W6" s="38"/>
      <c r="X6" s="38"/>
      <c r="Y6" s="38"/>
      <c r="Z6" s="38"/>
      <c r="AA6" s="38"/>
      <c r="AB6" s="38">
        <v>2</v>
      </c>
      <c r="AC6" s="38">
        <v>1</v>
      </c>
      <c r="AD6" s="38"/>
      <c r="AE6" s="38"/>
      <c r="AF6" s="38"/>
      <c r="AG6" s="38"/>
      <c r="AH6" s="38"/>
    </row>
    <row r="7" spans="1:34" s="39" customFormat="1" x14ac:dyDescent="0.25">
      <c r="A7" s="34" t="s">
        <v>182</v>
      </c>
      <c r="B7" s="35" t="s">
        <v>190</v>
      </c>
      <c r="C7" s="36" t="s">
        <v>193</v>
      </c>
      <c r="D7" s="37">
        <f t="shared" si="0"/>
        <v>0</v>
      </c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</row>
    <row r="8" spans="1:34" s="39" customFormat="1" x14ac:dyDescent="0.25">
      <c r="A8" s="38" t="s">
        <v>183</v>
      </c>
      <c r="B8" s="40" t="s">
        <v>171</v>
      </c>
      <c r="C8" s="36" t="s">
        <v>173</v>
      </c>
      <c r="D8" s="37">
        <f t="shared" si="0"/>
        <v>9</v>
      </c>
      <c r="E8" s="38"/>
      <c r="F8" s="38"/>
      <c r="G8" s="38"/>
      <c r="H8" s="38"/>
      <c r="I8" s="38"/>
      <c r="J8" s="38"/>
      <c r="K8" s="38"/>
      <c r="L8" s="38"/>
      <c r="M8" s="38">
        <v>2</v>
      </c>
      <c r="N8" s="38"/>
      <c r="O8" s="38"/>
      <c r="P8" s="38"/>
      <c r="Q8" s="38"/>
      <c r="R8" s="38"/>
      <c r="S8" s="38"/>
      <c r="T8" s="38">
        <v>1</v>
      </c>
      <c r="U8" s="38">
        <v>1</v>
      </c>
      <c r="V8" s="38">
        <v>1</v>
      </c>
      <c r="W8" s="38">
        <v>1</v>
      </c>
      <c r="X8" s="38">
        <v>1</v>
      </c>
      <c r="Y8" s="38"/>
      <c r="Z8" s="38"/>
      <c r="AA8" s="38"/>
      <c r="AB8" s="38">
        <v>1</v>
      </c>
      <c r="AC8" s="38">
        <v>1</v>
      </c>
      <c r="AD8" s="38"/>
      <c r="AE8" s="38"/>
      <c r="AF8" s="38"/>
      <c r="AG8" s="38"/>
      <c r="AH8" s="38"/>
    </row>
    <row r="9" spans="1:34" s="39" customFormat="1" x14ac:dyDescent="0.25">
      <c r="A9" s="38" t="s">
        <v>184</v>
      </c>
      <c r="B9" s="35" t="s">
        <v>172</v>
      </c>
      <c r="C9" s="36" t="s">
        <v>194</v>
      </c>
      <c r="D9" s="37">
        <f t="shared" si="0"/>
        <v>0</v>
      </c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</row>
    <row r="10" spans="1:34" s="39" customFormat="1" x14ac:dyDescent="0.25">
      <c r="A10" s="41" t="s">
        <v>185</v>
      </c>
      <c r="B10" s="35" t="s">
        <v>170</v>
      </c>
      <c r="C10" s="36" t="s">
        <v>197</v>
      </c>
      <c r="D10" s="37">
        <f t="shared" si="0"/>
        <v>3</v>
      </c>
      <c r="E10" s="38"/>
      <c r="F10" s="38"/>
      <c r="G10" s="38"/>
      <c r="H10" s="38"/>
      <c r="I10" s="38"/>
      <c r="J10" s="38"/>
      <c r="K10" s="38"/>
      <c r="L10" s="38"/>
      <c r="M10" s="38">
        <v>1</v>
      </c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>
        <v>1</v>
      </c>
      <c r="AC10" s="38">
        <v>1</v>
      </c>
      <c r="AD10" s="38"/>
      <c r="AE10" s="38"/>
      <c r="AF10" s="38"/>
      <c r="AG10" s="38"/>
      <c r="AH10" s="38"/>
    </row>
    <row r="11" spans="1:34" s="39" customFormat="1" x14ac:dyDescent="0.25">
      <c r="A11" s="34" t="s">
        <v>186</v>
      </c>
      <c r="B11" s="35" t="s">
        <v>174</v>
      </c>
      <c r="C11" s="36" t="s">
        <v>192</v>
      </c>
      <c r="D11" s="37">
        <f t="shared" si="0"/>
        <v>1</v>
      </c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>
        <v>1</v>
      </c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</row>
    <row r="12" spans="1:34" s="39" customFormat="1" x14ac:dyDescent="0.25">
      <c r="A12" s="34" t="s">
        <v>187</v>
      </c>
      <c r="B12" s="35" t="s">
        <v>188</v>
      </c>
      <c r="C12" s="36" t="s">
        <v>198</v>
      </c>
      <c r="D12" s="37">
        <f t="shared" si="0"/>
        <v>0</v>
      </c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</row>
    <row r="13" spans="1:34" s="39" customFormat="1" x14ac:dyDescent="0.25">
      <c r="A13" s="34" t="s">
        <v>200</v>
      </c>
      <c r="B13" s="35" t="s">
        <v>189</v>
      </c>
      <c r="C13" s="36" t="s">
        <v>199</v>
      </c>
      <c r="D13" s="37">
        <f t="shared" si="0"/>
        <v>0</v>
      </c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</row>
    <row r="14" spans="1:34" s="39" customFormat="1" x14ac:dyDescent="0.25">
      <c r="A14" s="34" t="s">
        <v>201</v>
      </c>
      <c r="B14" s="35" t="s">
        <v>202</v>
      </c>
      <c r="C14" s="36" t="s">
        <v>222</v>
      </c>
      <c r="D14" s="37">
        <f t="shared" si="0"/>
        <v>0</v>
      </c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</row>
    <row r="15" spans="1:34" s="39" customFormat="1" x14ac:dyDescent="0.25">
      <c r="A15" s="34" t="s">
        <v>204</v>
      </c>
      <c r="B15" s="35" t="s">
        <v>189</v>
      </c>
      <c r="C15" s="36" t="s">
        <v>221</v>
      </c>
      <c r="D15" s="37">
        <f t="shared" si="0"/>
        <v>1</v>
      </c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>
        <v>1</v>
      </c>
      <c r="AD15" s="38"/>
      <c r="AE15" s="38"/>
      <c r="AF15" s="38"/>
      <c r="AG15" s="38"/>
      <c r="AH15" s="38"/>
    </row>
    <row r="16" spans="1:34" s="39" customFormat="1" x14ac:dyDescent="0.25">
      <c r="A16" s="18"/>
      <c r="B16" s="27" t="s">
        <v>209</v>
      </c>
      <c r="C16" s="27"/>
      <c r="D16" s="26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</row>
    <row r="17" spans="1:34" s="39" customFormat="1" x14ac:dyDescent="0.25">
      <c r="A17" s="41" t="s">
        <v>206</v>
      </c>
      <c r="B17" s="35" t="s">
        <v>208</v>
      </c>
      <c r="C17" s="36" t="s">
        <v>207</v>
      </c>
      <c r="D17" s="37">
        <f t="shared" ref="D17:D25" si="1">SUM(E17:AJ17)</f>
        <v>0</v>
      </c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</row>
    <row r="18" spans="1:34" s="39" customFormat="1" x14ac:dyDescent="0.25">
      <c r="A18" s="34" t="s">
        <v>211</v>
      </c>
      <c r="B18" s="35" t="s">
        <v>156</v>
      </c>
      <c r="C18" s="36" t="s">
        <v>157</v>
      </c>
      <c r="D18" s="37">
        <f t="shared" si="1"/>
        <v>4</v>
      </c>
      <c r="E18" s="38"/>
      <c r="F18" s="43"/>
      <c r="G18" s="38"/>
      <c r="H18" s="38"/>
      <c r="I18" s="38"/>
      <c r="J18" s="38"/>
      <c r="K18" s="38"/>
      <c r="L18" s="38"/>
      <c r="M18" s="38">
        <v>1</v>
      </c>
      <c r="N18" s="38"/>
      <c r="O18" s="38"/>
      <c r="P18" s="38"/>
      <c r="Q18" s="38"/>
      <c r="R18" s="38"/>
      <c r="S18" s="38"/>
      <c r="T18" s="38">
        <v>1</v>
      </c>
      <c r="U18" s="38">
        <v>1</v>
      </c>
      <c r="V18" s="38">
        <v>1</v>
      </c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</row>
    <row r="19" spans="1:34" s="39" customFormat="1" x14ac:dyDescent="0.25">
      <c r="A19" s="34" t="s">
        <v>215</v>
      </c>
      <c r="B19" s="35" t="s">
        <v>175</v>
      </c>
      <c r="C19" s="36" t="s">
        <v>213</v>
      </c>
      <c r="D19" s="37">
        <f t="shared" si="1"/>
        <v>0</v>
      </c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</row>
    <row r="20" spans="1:34" s="39" customFormat="1" x14ac:dyDescent="0.25">
      <c r="A20" s="34"/>
      <c r="B20" s="42" t="s">
        <v>176</v>
      </c>
      <c r="C20" s="36"/>
      <c r="D20" s="37">
        <f t="shared" si="1"/>
        <v>0</v>
      </c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</row>
    <row r="21" spans="1:34" s="39" customFormat="1" x14ac:dyDescent="0.25">
      <c r="A21" s="34"/>
      <c r="B21" s="42" t="s">
        <v>177</v>
      </c>
      <c r="C21" s="36"/>
      <c r="D21" s="37">
        <f t="shared" si="1"/>
        <v>0</v>
      </c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</row>
    <row r="22" spans="1:34" s="39" customFormat="1" x14ac:dyDescent="0.25">
      <c r="A22" s="34" t="s">
        <v>216</v>
      </c>
      <c r="B22" s="35" t="s">
        <v>164</v>
      </c>
      <c r="C22" s="36" t="s">
        <v>207</v>
      </c>
      <c r="D22" s="37">
        <f t="shared" si="1"/>
        <v>0</v>
      </c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</row>
    <row r="23" spans="1:34" s="39" customFormat="1" x14ac:dyDescent="0.25">
      <c r="A23" s="34" t="s">
        <v>217</v>
      </c>
      <c r="B23" s="35" t="s">
        <v>164</v>
      </c>
      <c r="C23" s="36" t="s">
        <v>207</v>
      </c>
      <c r="D23" s="37">
        <f t="shared" si="1"/>
        <v>0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</row>
    <row r="24" spans="1:34" s="39" customFormat="1" x14ac:dyDescent="0.25">
      <c r="A24" s="34" t="s">
        <v>218</v>
      </c>
      <c r="B24" s="35" t="s">
        <v>165</v>
      </c>
      <c r="C24" s="36" t="s">
        <v>220</v>
      </c>
      <c r="D24" s="37">
        <f t="shared" si="1"/>
        <v>7</v>
      </c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>
        <v>7</v>
      </c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</row>
    <row r="25" spans="1:34" s="39" customFormat="1" x14ac:dyDescent="0.25">
      <c r="A25" s="34" t="s">
        <v>219</v>
      </c>
      <c r="B25" s="35" t="s">
        <v>156</v>
      </c>
      <c r="C25" s="36" t="s">
        <v>223</v>
      </c>
      <c r="D25" s="37">
        <f t="shared" si="1"/>
        <v>2</v>
      </c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>
        <v>1</v>
      </c>
      <c r="AC25" s="38">
        <v>1</v>
      </c>
      <c r="AD25" s="38"/>
      <c r="AE25" s="38"/>
      <c r="AF25" s="38"/>
      <c r="AG25" s="38"/>
      <c r="AH25" s="38"/>
    </row>
    <row r="26" spans="1:34" s="39" customFormat="1" x14ac:dyDescent="0.25">
      <c r="A26" s="18"/>
      <c r="B26" s="46" t="s">
        <v>228</v>
      </c>
      <c r="C26" s="27"/>
      <c r="D26" s="20"/>
      <c r="E26" s="26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</row>
    <row r="27" spans="1:34" s="39" customFormat="1" x14ac:dyDescent="0.25">
      <c r="A27" s="43">
        <v>43001</v>
      </c>
      <c r="B27" s="44" t="s">
        <v>158</v>
      </c>
      <c r="C27" s="36" t="s">
        <v>225</v>
      </c>
      <c r="D27" s="37">
        <f t="shared" ref="D27:D38" si="2">SUM(E27:AJ27)</f>
        <v>2</v>
      </c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>
        <v>1</v>
      </c>
      <c r="U27" s="38"/>
      <c r="V27" s="38">
        <v>1</v>
      </c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</row>
    <row r="28" spans="1:34" s="39" customFormat="1" x14ac:dyDescent="0.25">
      <c r="A28" s="43">
        <v>43002</v>
      </c>
      <c r="B28" s="44" t="s">
        <v>159</v>
      </c>
      <c r="C28" s="36" t="s">
        <v>229</v>
      </c>
      <c r="D28" s="37">
        <f t="shared" si="2"/>
        <v>2</v>
      </c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>
        <v>2</v>
      </c>
      <c r="AD28" s="38"/>
      <c r="AE28" s="38"/>
      <c r="AF28" s="38"/>
      <c r="AG28" s="38"/>
      <c r="AH28" s="38"/>
    </row>
    <row r="29" spans="1:34" s="39" customFormat="1" x14ac:dyDescent="0.25">
      <c r="A29" s="43">
        <v>43003</v>
      </c>
      <c r="B29" s="44" t="s">
        <v>160</v>
      </c>
      <c r="C29" s="36" t="s">
        <v>227</v>
      </c>
      <c r="D29" s="37">
        <f t="shared" si="2"/>
        <v>4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>
        <v>2</v>
      </c>
      <c r="V29" s="38"/>
      <c r="W29" s="38"/>
      <c r="X29" s="38"/>
      <c r="Y29" s="38"/>
      <c r="Z29" s="38"/>
      <c r="AA29" s="38"/>
      <c r="AB29" s="38">
        <v>2</v>
      </c>
      <c r="AC29" s="38"/>
      <c r="AD29" s="38"/>
      <c r="AE29" s="38"/>
      <c r="AF29" s="38"/>
      <c r="AG29" s="38"/>
      <c r="AH29" s="38"/>
    </row>
    <row r="30" spans="1:34" s="39" customFormat="1" x14ac:dyDescent="0.25">
      <c r="A30" s="43"/>
      <c r="B30" s="42" t="s">
        <v>247</v>
      </c>
      <c r="C30" s="36" t="s">
        <v>248</v>
      </c>
      <c r="D30" s="37">
        <f t="shared" si="2"/>
        <v>4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>
        <v>4</v>
      </c>
      <c r="AC30" s="38"/>
      <c r="AD30" s="38"/>
      <c r="AE30" s="38"/>
      <c r="AF30" s="38"/>
      <c r="AG30" s="38"/>
      <c r="AH30" s="38"/>
    </row>
    <row r="31" spans="1:34" s="39" customFormat="1" x14ac:dyDescent="0.25">
      <c r="A31" s="43">
        <v>43004</v>
      </c>
      <c r="B31" s="44" t="s">
        <v>161</v>
      </c>
      <c r="C31" s="36" t="s">
        <v>233</v>
      </c>
      <c r="D31" s="37">
        <f t="shared" si="2"/>
        <v>0</v>
      </c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</row>
    <row r="32" spans="1:34" s="39" customFormat="1" x14ac:dyDescent="0.25">
      <c r="A32" s="43">
        <v>43005</v>
      </c>
      <c r="B32" s="44" t="s">
        <v>162</v>
      </c>
      <c r="C32" s="36" t="s">
        <v>234</v>
      </c>
      <c r="D32" s="37">
        <f t="shared" si="2"/>
        <v>0</v>
      </c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</row>
    <row r="33" spans="1:100" s="39" customFormat="1" x14ac:dyDescent="0.25">
      <c r="A33" s="43">
        <v>43006</v>
      </c>
      <c r="B33" s="44" t="s">
        <v>163</v>
      </c>
      <c r="C33" s="36" t="s">
        <v>231</v>
      </c>
      <c r="D33" s="37">
        <f t="shared" si="2"/>
        <v>0</v>
      </c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</row>
    <row r="34" spans="1:100" s="39" customFormat="1" x14ac:dyDescent="0.25">
      <c r="A34" s="43">
        <v>43007</v>
      </c>
      <c r="B34" s="44" t="s">
        <v>235</v>
      </c>
      <c r="C34" s="48" t="s">
        <v>236</v>
      </c>
      <c r="D34" s="37">
        <f t="shared" si="2"/>
        <v>0</v>
      </c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</row>
    <row r="35" spans="1:100" s="39" customFormat="1" x14ac:dyDescent="0.25">
      <c r="A35" s="43">
        <v>43008</v>
      </c>
      <c r="B35" s="44" t="s">
        <v>166</v>
      </c>
      <c r="C35" s="36" t="s">
        <v>232</v>
      </c>
      <c r="D35" s="37">
        <f t="shared" si="2"/>
        <v>1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>
        <v>1</v>
      </c>
      <c r="AC35" s="38"/>
      <c r="AD35" s="38"/>
      <c r="AE35" s="38"/>
      <c r="AF35" s="38"/>
      <c r="AG35" s="38"/>
      <c r="AH35" s="38"/>
    </row>
    <row r="36" spans="1:100" s="39" customFormat="1" x14ac:dyDescent="0.25">
      <c r="A36" s="43">
        <v>43009</v>
      </c>
      <c r="B36" s="35" t="s">
        <v>167</v>
      </c>
      <c r="C36" s="36" t="s">
        <v>241</v>
      </c>
      <c r="D36" s="37">
        <f t="shared" si="2"/>
        <v>1</v>
      </c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>
        <v>1</v>
      </c>
      <c r="AC36" s="38"/>
      <c r="AD36" s="38"/>
      <c r="AE36" s="38"/>
      <c r="AF36" s="38"/>
      <c r="AG36" s="38"/>
      <c r="AH36" s="38"/>
    </row>
    <row r="37" spans="1:100" s="39" customFormat="1" x14ac:dyDescent="0.25">
      <c r="A37" s="43">
        <v>43010</v>
      </c>
      <c r="B37" s="44" t="s">
        <v>168</v>
      </c>
      <c r="C37" s="36" t="s">
        <v>244</v>
      </c>
      <c r="D37" s="37">
        <f t="shared" si="2"/>
        <v>0</v>
      </c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</row>
    <row r="38" spans="1:100" s="39" customFormat="1" x14ac:dyDescent="0.25">
      <c r="A38" s="43">
        <v>43011</v>
      </c>
      <c r="B38" s="44" t="s">
        <v>169</v>
      </c>
      <c r="C38" s="36" t="s">
        <v>243</v>
      </c>
      <c r="D38" s="37">
        <f t="shared" si="2"/>
        <v>0</v>
      </c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</row>
    <row r="39" spans="1:100" s="39" customFormat="1" x14ac:dyDescent="0.25">
      <c r="A39" s="43">
        <v>43012</v>
      </c>
      <c r="B39" s="44" t="s">
        <v>246</v>
      </c>
      <c r="C39" s="36" t="s">
        <v>251</v>
      </c>
      <c r="D39" s="37">
        <f t="shared" ref="D39" si="3">SUM(E39:AL39)</f>
        <v>0</v>
      </c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</row>
    <row r="40" spans="1:100" x14ac:dyDescent="0.25">
      <c r="A40" s="47"/>
      <c r="B40" s="46" t="s">
        <v>242</v>
      </c>
      <c r="C40" s="27"/>
      <c r="D40" s="26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</row>
    <row r="41" spans="1:100" s="39" customFormat="1" x14ac:dyDescent="0.25">
      <c r="A41" s="43">
        <v>44001</v>
      </c>
      <c r="B41" s="44" t="s">
        <v>155</v>
      </c>
      <c r="C41" s="36"/>
      <c r="D41" s="37">
        <f t="shared" ref="D41" si="4">SUM(E41:AJ41)</f>
        <v>0</v>
      </c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</row>
    <row r="42" spans="1:100" s="62" customFormat="1" x14ac:dyDescent="0.25">
      <c r="A42" s="75" t="s">
        <v>239</v>
      </c>
      <c r="B42" s="76" t="s">
        <v>238</v>
      </c>
      <c r="C42" s="77"/>
      <c r="D42" s="74">
        <f>SUM(E42:AJ42)</f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</row>
    <row r="43" spans="1:100" s="39" customFormat="1" x14ac:dyDescent="0.25">
      <c r="A43" s="43">
        <v>44003</v>
      </c>
      <c r="B43" s="35" t="s">
        <v>178</v>
      </c>
      <c r="C43" s="36"/>
      <c r="D43" s="37">
        <f>SUM(E43:AJ43)</f>
        <v>3</v>
      </c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>
        <v>1</v>
      </c>
      <c r="U43" s="38">
        <v>1</v>
      </c>
      <c r="V43" s="38">
        <v>1</v>
      </c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</row>
    <row r="44" spans="1:100" ht="30" customHeight="1" x14ac:dyDescent="0.25">
      <c r="A44" s="18"/>
      <c r="B44" s="27" t="s">
        <v>240</v>
      </c>
      <c r="C44" s="56"/>
      <c r="D44" s="26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</row>
    <row r="45" spans="1:100" s="62" customFormat="1" x14ac:dyDescent="0.25">
      <c r="A45" s="78">
        <v>45001</v>
      </c>
      <c r="B45" s="79" t="s">
        <v>252</v>
      </c>
      <c r="C45" s="80"/>
      <c r="D45" s="74">
        <f>SUM(E45:AJ45)</f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</row>
    <row r="46" spans="1:100" s="62" customFormat="1" x14ac:dyDescent="0.25">
      <c r="A46" s="78">
        <v>45002</v>
      </c>
      <c r="B46" s="79" t="s">
        <v>253</v>
      </c>
      <c r="C46" s="80"/>
      <c r="D46" s="74">
        <f>SUM(E46:AJ46)</f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</row>
    <row r="47" spans="1:100" s="39" customFormat="1" ht="60" x14ac:dyDescent="0.25">
      <c r="A47" s="34"/>
      <c r="B47" s="35" t="s">
        <v>258</v>
      </c>
      <c r="C47" s="36" t="s">
        <v>259</v>
      </c>
      <c r="D47" s="37">
        <f>SUM(E47:AJ47)</f>
        <v>1</v>
      </c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>
        <v>1</v>
      </c>
      <c r="AA47" s="38"/>
      <c r="AB47" s="38"/>
      <c r="AC47" s="38"/>
      <c r="AD47" s="38"/>
      <c r="AE47" s="38"/>
      <c r="AF47" s="38"/>
      <c r="AG47" s="38"/>
      <c r="AH47" s="38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</row>
    <row r="48" spans="1:100" s="39" customFormat="1" ht="60" x14ac:dyDescent="0.25">
      <c r="A48" s="34"/>
      <c r="B48" s="57" t="s">
        <v>257</v>
      </c>
      <c r="C48" s="36" t="s">
        <v>256</v>
      </c>
      <c r="D48" s="37">
        <f>SUM(E48:AJ48)</f>
        <v>1</v>
      </c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>
        <v>1</v>
      </c>
      <c r="AA48" s="38"/>
      <c r="AB48" s="38"/>
      <c r="AC48" s="38"/>
      <c r="AD48" s="38"/>
      <c r="AE48" s="38"/>
      <c r="AF48" s="38"/>
      <c r="AG48" s="38"/>
      <c r="AH48" s="38"/>
    </row>
    <row r="49" spans="2:4" x14ac:dyDescent="0.25">
      <c r="B49" s="110" t="s">
        <v>261</v>
      </c>
      <c r="C49" s="110"/>
      <c r="D49" s="29">
        <f>SUM(D5:D48)</f>
        <v>53</v>
      </c>
    </row>
  </sheetData>
  <mergeCells count="4">
    <mergeCell ref="A1:B1"/>
    <mergeCell ref="E3:AH3"/>
    <mergeCell ref="A2:C2"/>
    <mergeCell ref="B49:C49"/>
  </mergeCells>
  <phoneticPr fontId="17" type="noConversion"/>
  <pageMargins left="0.7" right="0.7" top="0.78740157499999996" bottom="0.78740157499999996" header="0.3" footer="0.3"/>
  <pageSetup paperSize="9" scale="34" orientation="portrait" r:id="rId1"/>
  <ignoredErrors>
    <ignoredError sqref="Q1 R1:AH1" twoDigitTextYea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Q50"/>
  <sheetViews>
    <sheetView view="pageBreakPreview" zoomScale="60" zoomScaleNormal="83" workbookViewId="0">
      <pane ySplit="3" topLeftCell="A4" activePane="bottomLeft" state="frozen"/>
      <selection pane="bottomLeft" activeCell="I56" sqref="I56"/>
    </sheetView>
  </sheetViews>
  <sheetFormatPr defaultRowHeight="15" x14ac:dyDescent="0.25"/>
  <cols>
    <col min="1" max="1" width="12.7109375" customWidth="1"/>
    <col min="2" max="2" width="38.7109375" customWidth="1"/>
    <col min="3" max="3" width="13.42578125" style="29" bestFit="1" customWidth="1"/>
    <col min="4" max="4" width="10.140625" bestFit="1" customWidth="1"/>
    <col min="5" max="7" width="3.5703125" bestFit="1" customWidth="1"/>
    <col min="8" max="8" width="6.28515625" bestFit="1" customWidth="1"/>
    <col min="9" max="30" width="3.5703125" bestFit="1" customWidth="1"/>
    <col min="31" max="31" width="8.7109375" bestFit="1" customWidth="1"/>
  </cols>
  <sheetData>
    <row r="1" spans="1:31" ht="60" x14ac:dyDescent="0.25">
      <c r="A1" s="103" t="s">
        <v>260</v>
      </c>
      <c r="B1" s="104"/>
      <c r="C1" s="5"/>
      <c r="D1" s="14" t="s">
        <v>38</v>
      </c>
      <c r="E1" s="8" t="s">
        <v>109</v>
      </c>
      <c r="F1" s="8" t="s">
        <v>110</v>
      </c>
      <c r="G1" s="8" t="s">
        <v>111</v>
      </c>
      <c r="H1" s="8" t="s">
        <v>112</v>
      </c>
      <c r="I1" s="8" t="s">
        <v>113</v>
      </c>
      <c r="J1" s="8" t="s">
        <v>114</v>
      </c>
      <c r="K1" s="8" t="s">
        <v>115</v>
      </c>
      <c r="L1" s="8" t="s">
        <v>116</v>
      </c>
      <c r="M1" s="8" t="s">
        <v>117</v>
      </c>
      <c r="N1" s="8" t="s">
        <v>118</v>
      </c>
      <c r="O1" s="8" t="s">
        <v>119</v>
      </c>
      <c r="P1" s="8" t="s">
        <v>120</v>
      </c>
      <c r="Q1" s="8" t="s">
        <v>121</v>
      </c>
      <c r="R1" s="8" t="s">
        <v>122</v>
      </c>
      <c r="S1" s="8" t="s">
        <v>123</v>
      </c>
      <c r="T1" s="8" t="s">
        <v>124</v>
      </c>
      <c r="U1" s="8" t="s">
        <v>125</v>
      </c>
      <c r="V1" s="8" t="s">
        <v>126</v>
      </c>
      <c r="W1" s="8" t="s">
        <v>127</v>
      </c>
      <c r="X1" s="8" t="s">
        <v>128</v>
      </c>
      <c r="Y1" s="8" t="s">
        <v>129</v>
      </c>
      <c r="Z1" s="8" t="s">
        <v>130</v>
      </c>
      <c r="AA1" s="8" t="s">
        <v>131</v>
      </c>
      <c r="AB1" s="9" t="s">
        <v>132</v>
      </c>
      <c r="AC1" s="8" t="s">
        <v>133</v>
      </c>
      <c r="AD1" s="8" t="s">
        <v>134</v>
      </c>
      <c r="AE1" s="8" t="s">
        <v>135</v>
      </c>
    </row>
    <row r="2" spans="1:31" ht="99" customHeight="1" x14ac:dyDescent="0.25">
      <c r="A2" s="112" t="s">
        <v>179</v>
      </c>
      <c r="B2" s="112"/>
      <c r="C2" s="104"/>
      <c r="D2" s="14" t="s">
        <v>37</v>
      </c>
      <c r="E2" s="2" t="s">
        <v>35</v>
      </c>
      <c r="F2" s="2" t="s">
        <v>34</v>
      </c>
      <c r="G2" s="2" t="s">
        <v>34</v>
      </c>
      <c r="H2" s="2" t="s">
        <v>36</v>
      </c>
      <c r="I2" s="2" t="s">
        <v>34</v>
      </c>
      <c r="J2" s="2" t="s">
        <v>136</v>
      </c>
      <c r="K2" s="2" t="s">
        <v>137</v>
      </c>
      <c r="L2" s="2" t="s">
        <v>108</v>
      </c>
      <c r="M2" s="2" t="s">
        <v>138</v>
      </c>
      <c r="N2" s="2" t="s">
        <v>139</v>
      </c>
      <c r="O2" s="2" t="s">
        <v>140</v>
      </c>
      <c r="P2" s="2" t="s">
        <v>141</v>
      </c>
      <c r="Q2" s="2" t="s">
        <v>142</v>
      </c>
      <c r="R2" s="2" t="s">
        <v>143</v>
      </c>
      <c r="S2" s="2" t="s">
        <v>144</v>
      </c>
      <c r="T2" s="2" t="s">
        <v>145</v>
      </c>
      <c r="U2" s="2" t="s">
        <v>146</v>
      </c>
      <c r="V2" s="2" t="s">
        <v>147</v>
      </c>
      <c r="W2" s="2" t="s">
        <v>148</v>
      </c>
      <c r="X2" s="2" t="s">
        <v>149</v>
      </c>
      <c r="Y2" s="2" t="s">
        <v>150</v>
      </c>
      <c r="Z2" s="2" t="s">
        <v>151</v>
      </c>
      <c r="AA2" s="2" t="s">
        <v>152</v>
      </c>
      <c r="AB2" s="2"/>
      <c r="AC2" s="2" t="s">
        <v>45</v>
      </c>
      <c r="AD2" s="2" t="s">
        <v>153</v>
      </c>
      <c r="AE2" s="2" t="s">
        <v>154</v>
      </c>
    </row>
    <row r="3" spans="1:31" ht="96" customHeight="1" x14ac:dyDescent="0.25">
      <c r="A3" s="10" t="s">
        <v>41</v>
      </c>
      <c r="B3" s="14" t="s">
        <v>39</v>
      </c>
      <c r="C3" s="14" t="s">
        <v>191</v>
      </c>
      <c r="D3" s="12" t="s">
        <v>40</v>
      </c>
      <c r="E3" s="113" t="s">
        <v>42</v>
      </c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</row>
    <row r="4" spans="1:31" ht="15" customHeight="1" x14ac:dyDescent="0.25">
      <c r="A4" s="23"/>
      <c r="B4" s="24" t="s">
        <v>210</v>
      </c>
      <c r="C4" s="24"/>
      <c r="D4" s="30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</row>
    <row r="5" spans="1:31" ht="15" customHeight="1" x14ac:dyDescent="0.25">
      <c r="A5" s="34" t="s">
        <v>180</v>
      </c>
      <c r="B5" s="35" t="s">
        <v>224</v>
      </c>
      <c r="C5" s="36" t="s">
        <v>195</v>
      </c>
      <c r="D5" s="37">
        <f t="shared" ref="D5:D15" si="0">SUM(E5:AF5)</f>
        <v>0</v>
      </c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</row>
    <row r="6" spans="1:31" ht="15" customHeight="1" x14ac:dyDescent="0.25">
      <c r="A6" s="34" t="s">
        <v>181</v>
      </c>
      <c r="B6" s="35" t="s">
        <v>189</v>
      </c>
      <c r="C6" s="36" t="s">
        <v>196</v>
      </c>
      <c r="D6" s="37">
        <f t="shared" si="0"/>
        <v>0</v>
      </c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pans="1:31" ht="15" customHeight="1" x14ac:dyDescent="0.25">
      <c r="A7" s="34" t="s">
        <v>182</v>
      </c>
      <c r="B7" s="35" t="s">
        <v>190</v>
      </c>
      <c r="C7" s="36" t="s">
        <v>193</v>
      </c>
      <c r="D7" s="37">
        <f t="shared" si="0"/>
        <v>0</v>
      </c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pans="1:31" ht="15" customHeight="1" x14ac:dyDescent="0.25">
      <c r="A8" s="38" t="s">
        <v>183</v>
      </c>
      <c r="B8" s="40" t="s">
        <v>171</v>
      </c>
      <c r="C8" s="36" t="s">
        <v>173</v>
      </c>
      <c r="D8" s="37">
        <f t="shared" si="0"/>
        <v>0</v>
      </c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pans="1:31" ht="15" customHeight="1" x14ac:dyDescent="0.25">
      <c r="A9" s="38" t="s">
        <v>184</v>
      </c>
      <c r="B9" s="35" t="s">
        <v>172</v>
      </c>
      <c r="C9" s="36" t="s">
        <v>194</v>
      </c>
      <c r="D9" s="37">
        <f t="shared" si="0"/>
        <v>0</v>
      </c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pans="1:31" ht="15" customHeight="1" x14ac:dyDescent="0.25">
      <c r="A10" s="41" t="s">
        <v>185</v>
      </c>
      <c r="B10" s="35" t="s">
        <v>170</v>
      </c>
      <c r="C10" s="36" t="s">
        <v>197</v>
      </c>
      <c r="D10" s="37">
        <f t="shared" si="0"/>
        <v>0</v>
      </c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pans="1:31" ht="15" customHeight="1" x14ac:dyDescent="0.25">
      <c r="A11" s="34" t="s">
        <v>186</v>
      </c>
      <c r="B11" s="35" t="s">
        <v>174</v>
      </c>
      <c r="C11" s="36" t="s">
        <v>192</v>
      </c>
      <c r="D11" s="37">
        <f t="shared" si="0"/>
        <v>0</v>
      </c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pans="1:31" ht="15" customHeight="1" x14ac:dyDescent="0.25">
      <c r="A12" s="34" t="s">
        <v>187</v>
      </c>
      <c r="B12" s="35" t="s">
        <v>188</v>
      </c>
      <c r="C12" s="36" t="s">
        <v>198</v>
      </c>
      <c r="D12" s="37">
        <f t="shared" si="0"/>
        <v>0</v>
      </c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pans="1:31" ht="15" customHeight="1" x14ac:dyDescent="0.25">
      <c r="A13" s="34" t="s">
        <v>200</v>
      </c>
      <c r="B13" s="35" t="s">
        <v>189</v>
      </c>
      <c r="C13" s="36" t="s">
        <v>199</v>
      </c>
      <c r="D13" s="37">
        <f t="shared" si="0"/>
        <v>0</v>
      </c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pans="1:31" ht="15" customHeight="1" x14ac:dyDescent="0.25">
      <c r="A14" s="34" t="s">
        <v>201</v>
      </c>
      <c r="B14" s="35" t="s">
        <v>202</v>
      </c>
      <c r="C14" s="36" t="s">
        <v>222</v>
      </c>
      <c r="D14" s="37">
        <f t="shared" si="0"/>
        <v>0</v>
      </c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pans="1:31" ht="15" customHeight="1" x14ac:dyDescent="0.25">
      <c r="A15" s="34" t="s">
        <v>204</v>
      </c>
      <c r="B15" s="35" t="s">
        <v>189</v>
      </c>
      <c r="C15" s="36" t="s">
        <v>221</v>
      </c>
      <c r="D15" s="37">
        <f t="shared" si="0"/>
        <v>0</v>
      </c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pans="1:31" ht="15" customHeight="1" x14ac:dyDescent="0.25">
      <c r="A16" s="18"/>
      <c r="B16" s="27" t="s">
        <v>209</v>
      </c>
      <c r="C16" s="27"/>
      <c r="D16" s="26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pans="1:31" ht="15" customHeight="1" x14ac:dyDescent="0.25">
      <c r="A17" s="41" t="s">
        <v>206</v>
      </c>
      <c r="B17" s="35" t="s">
        <v>208</v>
      </c>
      <c r="C17" s="36" t="s">
        <v>207</v>
      </c>
      <c r="D17" s="37">
        <f t="shared" ref="D17:D25" si="1">SUM(E17:AF17)</f>
        <v>0</v>
      </c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pans="1:31" ht="15" customHeight="1" x14ac:dyDescent="0.25">
      <c r="A18" s="34" t="s">
        <v>211</v>
      </c>
      <c r="B18" s="35" t="s">
        <v>156</v>
      </c>
      <c r="C18" s="36" t="s">
        <v>157</v>
      </c>
      <c r="D18" s="37">
        <f t="shared" si="1"/>
        <v>0</v>
      </c>
      <c r="E18" s="38"/>
      <c r="F18" s="43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pans="1:31" ht="15" customHeight="1" x14ac:dyDescent="0.25">
      <c r="A19" s="34" t="s">
        <v>215</v>
      </c>
      <c r="B19" s="35" t="s">
        <v>175</v>
      </c>
      <c r="C19" s="36" t="s">
        <v>213</v>
      </c>
      <c r="D19" s="37">
        <f t="shared" si="1"/>
        <v>0</v>
      </c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pans="1:31" ht="15" customHeight="1" x14ac:dyDescent="0.25">
      <c r="A20" s="34"/>
      <c r="B20" s="42" t="s">
        <v>176</v>
      </c>
      <c r="C20" s="36"/>
      <c r="D20" s="37">
        <f t="shared" si="1"/>
        <v>0</v>
      </c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pans="1:31" ht="15" customHeight="1" x14ac:dyDescent="0.25">
      <c r="A21" s="34"/>
      <c r="B21" s="42" t="s">
        <v>177</v>
      </c>
      <c r="C21" s="36"/>
      <c r="D21" s="37">
        <f t="shared" si="1"/>
        <v>0</v>
      </c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pans="1:31" ht="15" customHeight="1" x14ac:dyDescent="0.25">
      <c r="A22" s="34" t="s">
        <v>216</v>
      </c>
      <c r="B22" s="35" t="s">
        <v>164</v>
      </c>
      <c r="C22" s="36" t="s">
        <v>207</v>
      </c>
      <c r="D22" s="37">
        <f t="shared" si="1"/>
        <v>0</v>
      </c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pans="1:31" ht="15" customHeight="1" x14ac:dyDescent="0.25">
      <c r="A23" s="34" t="s">
        <v>217</v>
      </c>
      <c r="B23" s="35" t="s">
        <v>164</v>
      </c>
      <c r="C23" s="36" t="s">
        <v>207</v>
      </c>
      <c r="D23" s="37">
        <f t="shared" si="1"/>
        <v>0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pans="1:31" ht="15" customHeight="1" x14ac:dyDescent="0.25">
      <c r="A24" s="34" t="s">
        <v>218</v>
      </c>
      <c r="B24" s="35" t="s">
        <v>165</v>
      </c>
      <c r="C24" s="36" t="s">
        <v>220</v>
      </c>
      <c r="D24" s="37">
        <f t="shared" si="1"/>
        <v>0</v>
      </c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pans="1:31" ht="15" customHeight="1" x14ac:dyDescent="0.25">
      <c r="A25" s="34" t="s">
        <v>219</v>
      </c>
      <c r="B25" s="35" t="s">
        <v>156</v>
      </c>
      <c r="C25" s="36" t="s">
        <v>223</v>
      </c>
      <c r="D25" s="37">
        <f t="shared" si="1"/>
        <v>0</v>
      </c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pans="1:31" ht="15" customHeight="1" x14ac:dyDescent="0.25">
      <c r="A26" s="18"/>
      <c r="B26" s="46" t="s">
        <v>228</v>
      </c>
      <c r="C26" s="27"/>
      <c r="D26" s="52"/>
      <c r="E26" s="26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pans="1:31" ht="15" customHeight="1" x14ac:dyDescent="0.25">
      <c r="A27" s="43">
        <v>43001</v>
      </c>
      <c r="B27" s="44" t="s">
        <v>158</v>
      </c>
      <c r="C27" s="36" t="s">
        <v>225</v>
      </c>
      <c r="D27" s="37">
        <f t="shared" ref="D27:D38" si="2">SUM(E27:AF27)</f>
        <v>0</v>
      </c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pans="1:31" ht="15" customHeight="1" x14ac:dyDescent="0.25">
      <c r="A28" s="43">
        <v>43002</v>
      </c>
      <c r="B28" s="44" t="s">
        <v>159</v>
      </c>
      <c r="C28" s="36" t="s">
        <v>229</v>
      </c>
      <c r="D28" s="37">
        <f t="shared" si="2"/>
        <v>0</v>
      </c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pans="1:31" ht="15" customHeight="1" x14ac:dyDescent="0.25">
      <c r="A29" s="43">
        <v>43003</v>
      </c>
      <c r="B29" s="44" t="s">
        <v>160</v>
      </c>
      <c r="C29" s="36" t="s">
        <v>227</v>
      </c>
      <c r="D29" s="37">
        <f t="shared" si="2"/>
        <v>0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pans="1:31" ht="15" customHeight="1" x14ac:dyDescent="0.25">
      <c r="A30" s="43"/>
      <c r="B30" s="42" t="s">
        <v>247</v>
      </c>
      <c r="C30" s="36" t="s">
        <v>248</v>
      </c>
      <c r="D30" s="37">
        <f t="shared" si="2"/>
        <v>0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pans="1:31" ht="15" customHeight="1" x14ac:dyDescent="0.25">
      <c r="A31" s="43">
        <v>43004</v>
      </c>
      <c r="B31" s="44" t="s">
        <v>161</v>
      </c>
      <c r="C31" s="36" t="s">
        <v>233</v>
      </c>
      <c r="D31" s="37">
        <f t="shared" si="2"/>
        <v>0</v>
      </c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pans="1:31" ht="15" customHeight="1" x14ac:dyDescent="0.25">
      <c r="A32" s="43">
        <v>43005</v>
      </c>
      <c r="B32" s="44" t="s">
        <v>162</v>
      </c>
      <c r="C32" s="36" t="s">
        <v>234</v>
      </c>
      <c r="D32" s="37">
        <f t="shared" si="2"/>
        <v>0</v>
      </c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pans="1:95" ht="15" customHeight="1" x14ac:dyDescent="0.25">
      <c r="A33" s="43">
        <v>43006</v>
      </c>
      <c r="B33" s="44" t="s">
        <v>163</v>
      </c>
      <c r="C33" s="36" t="s">
        <v>231</v>
      </c>
      <c r="D33" s="37">
        <f t="shared" si="2"/>
        <v>0</v>
      </c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pans="1:95" ht="15" customHeight="1" x14ac:dyDescent="0.25">
      <c r="A34" s="43">
        <v>43007</v>
      </c>
      <c r="B34" s="44" t="s">
        <v>235</v>
      </c>
      <c r="C34" s="48" t="s">
        <v>236</v>
      </c>
      <c r="D34" s="37">
        <f t="shared" si="2"/>
        <v>0</v>
      </c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pans="1:95" ht="15" customHeight="1" x14ac:dyDescent="0.25">
      <c r="A35" s="43">
        <v>43008</v>
      </c>
      <c r="B35" s="44" t="s">
        <v>166</v>
      </c>
      <c r="C35" s="36" t="s">
        <v>232</v>
      </c>
      <c r="D35" s="37">
        <f t="shared" si="2"/>
        <v>0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pans="1:95" ht="15" customHeight="1" x14ac:dyDescent="0.25">
      <c r="A36" s="43">
        <v>43009</v>
      </c>
      <c r="B36" s="35" t="s">
        <v>167</v>
      </c>
      <c r="C36" s="36" t="s">
        <v>241</v>
      </c>
      <c r="D36" s="37">
        <f t="shared" si="2"/>
        <v>0</v>
      </c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pans="1:95" ht="15" customHeight="1" x14ac:dyDescent="0.25">
      <c r="A37" s="43">
        <v>43010</v>
      </c>
      <c r="B37" s="44" t="s">
        <v>168</v>
      </c>
      <c r="C37" s="36" t="s">
        <v>244</v>
      </c>
      <c r="D37" s="37">
        <f t="shared" si="2"/>
        <v>0</v>
      </c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pans="1:95" ht="15" customHeight="1" x14ac:dyDescent="0.25">
      <c r="A38" s="43">
        <v>43011</v>
      </c>
      <c r="B38" s="44" t="s">
        <v>169</v>
      </c>
      <c r="C38" s="36" t="s">
        <v>243</v>
      </c>
      <c r="D38" s="37">
        <f t="shared" si="2"/>
        <v>0</v>
      </c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pans="1:95" ht="15" customHeight="1" x14ac:dyDescent="0.25">
      <c r="A39" s="43">
        <v>43012</v>
      </c>
      <c r="B39" s="44" t="s">
        <v>246</v>
      </c>
      <c r="C39" s="36" t="s">
        <v>251</v>
      </c>
      <c r="D39" s="37">
        <f t="shared" ref="D39" si="3">SUM(E39:AL39)</f>
        <v>0</v>
      </c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pans="1:95" ht="15" customHeight="1" x14ac:dyDescent="0.25">
      <c r="A40" s="47"/>
      <c r="B40" s="20"/>
      <c r="C40" s="27"/>
      <c r="D40" s="26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</row>
    <row r="41" spans="1:95" ht="15" customHeight="1" x14ac:dyDescent="0.25">
      <c r="A41" s="43">
        <v>44001</v>
      </c>
      <c r="B41" s="44" t="s">
        <v>155</v>
      </c>
      <c r="C41" s="36"/>
      <c r="D41" s="37">
        <f t="shared" ref="D41" si="4">SUM(E41:AF41)</f>
        <v>0</v>
      </c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pans="1:95" s="62" customFormat="1" ht="15" customHeight="1" x14ac:dyDescent="0.25">
      <c r="A42" s="75" t="s">
        <v>239</v>
      </c>
      <c r="B42" s="76" t="s">
        <v>238</v>
      </c>
      <c r="C42" s="77"/>
      <c r="D42" s="74">
        <f>SUM(E42:AF42)</f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</row>
    <row r="43" spans="1:95" ht="15" customHeight="1" x14ac:dyDescent="0.25">
      <c r="A43" s="43">
        <v>44003</v>
      </c>
      <c r="B43" s="35" t="s">
        <v>178</v>
      </c>
      <c r="C43" s="36"/>
      <c r="D43" s="37">
        <f>SUM(E43:AF43)</f>
        <v>0</v>
      </c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pans="1:95" ht="15" customHeight="1" x14ac:dyDescent="0.25">
      <c r="A44" s="18"/>
      <c r="B44" s="27" t="s">
        <v>240</v>
      </c>
      <c r="C44" s="56"/>
      <c r="D44" s="26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</row>
    <row r="45" spans="1:95" s="62" customFormat="1" ht="15" customHeight="1" x14ac:dyDescent="0.25">
      <c r="A45" s="78">
        <v>45001</v>
      </c>
      <c r="B45" s="79" t="s">
        <v>252</v>
      </c>
      <c r="C45" s="80"/>
      <c r="D45" s="74">
        <f>SUM(E45:AF45)</f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</row>
    <row r="46" spans="1:95" s="62" customFormat="1" ht="15" customHeight="1" x14ac:dyDescent="0.25">
      <c r="A46" s="78">
        <v>45002</v>
      </c>
      <c r="B46" s="79" t="s">
        <v>253</v>
      </c>
      <c r="C46" s="80"/>
      <c r="D46" s="74">
        <f>SUM(E46:AF46)</f>
        <v>1</v>
      </c>
      <c r="E46" s="1"/>
      <c r="F46" s="1"/>
      <c r="G46" s="1"/>
      <c r="H46" s="1"/>
      <c r="I46" s="1">
        <v>1</v>
      </c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</row>
    <row r="47" spans="1:95" ht="99" customHeight="1" x14ac:dyDescent="0.25">
      <c r="A47" s="34"/>
      <c r="B47" s="35" t="s">
        <v>258</v>
      </c>
      <c r="C47" s="36" t="s">
        <v>259</v>
      </c>
      <c r="D47" s="37">
        <f>SUM(E47:AF47)</f>
        <v>1</v>
      </c>
      <c r="E47" s="38"/>
      <c r="F47" s="38"/>
      <c r="G47" s="38"/>
      <c r="H47" s="38"/>
      <c r="I47" s="38">
        <v>1</v>
      </c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pans="1:95" ht="102" customHeight="1" x14ac:dyDescent="0.25">
      <c r="A48" s="34"/>
      <c r="B48" s="57" t="s">
        <v>257</v>
      </c>
      <c r="C48" s="36" t="s">
        <v>256</v>
      </c>
      <c r="D48" s="37">
        <f>SUM(E48:AF48)</f>
        <v>1</v>
      </c>
      <c r="E48" s="38"/>
      <c r="F48" s="38"/>
      <c r="G48" s="38"/>
      <c r="H48" s="38"/>
      <c r="I48" s="38">
        <v>1</v>
      </c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pans="1:4" ht="15" customHeight="1" x14ac:dyDescent="0.25">
      <c r="A49" s="63"/>
      <c r="B49" s="29" t="s">
        <v>261</v>
      </c>
      <c r="C49" s="64"/>
      <c r="D49" s="29">
        <f>SUM(D4:D48)</f>
        <v>3</v>
      </c>
    </row>
    <row r="50" spans="1:4" x14ac:dyDescent="0.25">
      <c r="A50" s="58"/>
      <c r="B50" s="59"/>
      <c r="C50" s="60"/>
    </row>
  </sheetData>
  <mergeCells count="3">
    <mergeCell ref="A1:B1"/>
    <mergeCell ref="A2:C2"/>
    <mergeCell ref="E3:AE3"/>
  </mergeCells>
  <phoneticPr fontId="17" type="noConversion"/>
  <pageMargins left="0.7" right="0.7" top="0.78740157499999996" bottom="0.78740157499999996" header="0.3" footer="0.3"/>
  <pageSetup paperSize="9" scale="48" orientation="portrait" r:id="rId1"/>
  <ignoredErrors>
    <ignoredError sqref="Q1:AE1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shrnutí </vt:lpstr>
      <vt:lpstr>Tabulka1.NP</vt:lpstr>
      <vt:lpstr>Tabulka 2.NP</vt:lpstr>
      <vt:lpstr>Tabulka 3.NP</vt:lpstr>
      <vt:lpstr>'shrnutí '!Oblast_tisku</vt:lpstr>
      <vt:lpstr>'Tabulka 2.NP'!Oblast_tisku</vt:lpstr>
      <vt:lpstr>'Tabulka 3.NP'!Oblast_tisku</vt:lpstr>
      <vt:lpstr>Tabulka1.NP!Oblast_tisku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Simon</dc:creator>
  <cp:lastModifiedBy>Marek Slabý</cp:lastModifiedBy>
  <dcterms:created xsi:type="dcterms:W3CDTF">2021-08-25T09:57:09Z</dcterms:created>
  <dcterms:modified xsi:type="dcterms:W3CDTF">2024-10-16T13:19:05Z</dcterms:modified>
</cp:coreProperties>
</file>